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codeName="ThisWorkbook" defaultThemeVersion="166925"/>
  <mc:AlternateContent xmlns:mc="http://schemas.openxmlformats.org/markup-compatibility/2006">
    <mc:Choice Requires="x15">
      <x15ac:absPath xmlns:x15ac="http://schemas.microsoft.com/office/spreadsheetml/2010/11/ac" url="/Users/nichaopastirakul/Library/CloudStorage/GoogleDrive-nicha.opastirakul@mytona.com/My Drive/06_Others/DSA/Template Regulations/"/>
    </mc:Choice>
  </mc:AlternateContent>
  <xr:revisionPtr revIDLastSave="0" documentId="13_ncr:1_{C0988F10-1C1D-D04F-AAC2-0C22FA219E37}" xr6:coauthVersionLast="47" xr6:coauthVersionMax="47" xr10:uidLastSave="{00000000-0000-0000-0000-000000000000}"/>
  <bookViews>
    <workbookView xWindow="4400" yWindow="500" windowWidth="34000" windowHeight="21100" tabRatio="1000" activeTab="7" xr2:uid="{00000000-000D-0000-FFFF-FFFF00000000}"/>
  </bookViews>
  <sheets>
    <sheet name="1_report_identification" sheetId="30" r:id="rId1"/>
    <sheet name="2_categories_names" sheetId="38" state="hidden" r:id="rId2"/>
    <sheet name="3_member_states_orders" sheetId="24" r:id="rId3"/>
    <sheet name="4_notices" sheetId="41" r:id="rId4"/>
    <sheet name="5_own_initiative_illegal" sheetId="46" r:id="rId5"/>
    <sheet name="6_own_initiative_TC" sheetId="39" r:id="rId6"/>
    <sheet name="7_appeals_and_recidivism" sheetId="34" r:id="rId7"/>
    <sheet name="8_automated_means" sheetId="40" r:id="rId8"/>
    <sheet name="9_human_resources" sheetId="44" r:id="rId9"/>
    <sheet name="10_AMAR" sheetId="45" r:id="rId10"/>
    <sheet name="11_qualitative" sheetId="43" r:id="rId11"/>
  </sheets>
  <definedNames>
    <definedName name="_xlnm._FilterDatabase" localSheetId="1" hidden="1">'2_categories_names'!$A$1:$C$91</definedName>
    <definedName name="_xlnm._FilterDatabase" localSheetId="2" hidden="1">'3_member_states_orders'!$A$1:$M$2</definedName>
    <definedName name="_xlnm._FilterDatabase" localSheetId="3" hidden="1">'4_notices'!$A$1:$M$84</definedName>
    <definedName name="_xlnm._FilterDatabase" localSheetId="4" hidden="1">'5_own_initiative_illegal'!$A$1:$E$84</definedName>
    <definedName name="_xlnm._FilterDatabase" localSheetId="5" hidden="1">'6_own_initiative_TC'!$A$1:$E$84</definedName>
    <definedName name="_xlnm._FilterDatabase" localSheetId="7" hidden="1">'8_automated_means'!$A$1:$K$21</definedName>
    <definedName name="_xlnm.Print_Area" localSheetId="5">'6_own_initiative_TC'!$A$1:$AK$99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40" l="1"/>
  <c r="G8" i="40"/>
  <c r="G2" i="40"/>
  <c r="G7" i="40"/>
  <c r="G13" i="40"/>
  <c r="G37" i="39"/>
  <c r="G2" i="39" s="1"/>
  <c r="C2" i="43"/>
  <c r="U2" i="39"/>
  <c r="T2" i="39"/>
  <c r="C2" i="46"/>
  <c r="C92" i="46" s="1"/>
  <c r="N2" i="41"/>
  <c r="N37" i="41"/>
  <c r="H2" i="41"/>
  <c r="H41" i="41"/>
  <c r="H40" i="41"/>
  <c r="H92" i="41"/>
  <c r="H85" i="41"/>
  <c r="H81" i="41"/>
  <c r="H76" i="41"/>
  <c r="H68" i="41"/>
  <c r="H62" i="41"/>
  <c r="H55" i="41"/>
  <c r="H50" i="41"/>
  <c r="F37" i="41"/>
  <c r="H37" i="41" s="1"/>
  <c r="H42" i="41"/>
  <c r="H22" i="41"/>
  <c r="H14" i="41"/>
  <c r="H7" i="41"/>
  <c r="F2" i="41"/>
  <c r="F31" i="41"/>
  <c r="H31" i="41" s="1"/>
  <c r="C2" i="41"/>
  <c r="C85" i="41" s="1"/>
  <c r="C57" i="46" l="1"/>
  <c r="C88" i="46"/>
  <c r="C6" i="46"/>
  <c r="C30" i="46"/>
  <c r="C54" i="46"/>
  <c r="C78" i="46"/>
  <c r="C7" i="46"/>
  <c r="C23" i="46"/>
  <c r="C31" i="46"/>
  <c r="C47" i="46"/>
  <c r="C63" i="46"/>
  <c r="C87" i="46"/>
  <c r="C8" i="46"/>
  <c r="C24" i="46"/>
  <c r="C40" i="46"/>
  <c r="C56" i="46"/>
  <c r="C5" i="46"/>
  <c r="C13" i="46"/>
  <c r="C21" i="46"/>
  <c r="C29" i="46"/>
  <c r="C37" i="46"/>
  <c r="C45" i="46"/>
  <c r="C53" i="46"/>
  <c r="C61" i="46"/>
  <c r="C69" i="46"/>
  <c r="C77" i="46"/>
  <c r="C85" i="46"/>
  <c r="C10" i="46"/>
  <c r="C18" i="46"/>
  <c r="C26" i="46"/>
  <c r="C34" i="46"/>
  <c r="C42" i="46"/>
  <c r="C50" i="46"/>
  <c r="C58" i="46"/>
  <c r="C66" i="46"/>
  <c r="C74" i="46"/>
  <c r="C82" i="46"/>
  <c r="C90" i="46"/>
  <c r="C14" i="46"/>
  <c r="C46" i="46"/>
  <c r="C70" i="46"/>
  <c r="C79" i="46"/>
  <c r="C91" i="46"/>
  <c r="C22" i="46"/>
  <c r="C38" i="46"/>
  <c r="C62" i="46"/>
  <c r="C86" i="46"/>
  <c r="C15" i="46"/>
  <c r="C39" i="46"/>
  <c r="C55" i="46"/>
  <c r="C71" i="46"/>
  <c r="C16" i="46"/>
  <c r="C32" i="46"/>
  <c r="C48" i="46"/>
  <c r="C64" i="46"/>
  <c r="C72" i="46"/>
  <c r="C80" i="46"/>
  <c r="C9" i="46"/>
  <c r="C17" i="46"/>
  <c r="C25" i="46"/>
  <c r="C33" i="46"/>
  <c r="C41" i="46"/>
  <c r="C49" i="46"/>
  <c r="C65" i="46"/>
  <c r="C73" i="46"/>
  <c r="C81" i="46"/>
  <c r="C89" i="46"/>
  <c r="C3" i="46"/>
  <c r="C11" i="46"/>
  <c r="C19" i="46"/>
  <c r="C27" i="46"/>
  <c r="C35" i="46"/>
  <c r="C43" i="46"/>
  <c r="C51" i="46"/>
  <c r="C59" i="46"/>
  <c r="C67" i="46"/>
  <c r="C75" i="46"/>
  <c r="C83" i="46"/>
  <c r="C4" i="46"/>
  <c r="C12" i="46"/>
  <c r="C20" i="46"/>
  <c r="C28" i="46"/>
  <c r="C36" i="46"/>
  <c r="C44" i="46"/>
  <c r="C52" i="46"/>
  <c r="C60" i="46"/>
  <c r="C68" i="46"/>
  <c r="C76" i="46"/>
  <c r="C84" i="46"/>
  <c r="C46" i="41"/>
  <c r="C62" i="41"/>
  <c r="C70" i="41"/>
  <c r="C22" i="41"/>
  <c r="C87" i="41"/>
  <c r="C78" i="41"/>
  <c r="C89" i="41"/>
  <c r="C54" i="41"/>
  <c r="C6" i="41"/>
  <c r="C14" i="41"/>
  <c r="C30" i="41"/>
  <c r="C38" i="41"/>
  <c r="C86" i="41"/>
  <c r="C15" i="41"/>
  <c r="C31" i="41"/>
  <c r="C39" i="41"/>
  <c r="C55" i="41"/>
  <c r="C63" i="41"/>
  <c r="C79" i="41"/>
  <c r="C8" i="41"/>
  <c r="C24" i="41"/>
  <c r="C40" i="41"/>
  <c r="C56" i="41"/>
  <c r="C72" i="41"/>
  <c r="C88" i="41"/>
  <c r="C9" i="41"/>
  <c r="C17" i="41"/>
  <c r="C25" i="41"/>
  <c r="C33" i="41"/>
  <c r="C41" i="41"/>
  <c r="C49" i="41"/>
  <c r="C57" i="41"/>
  <c r="C65" i="41"/>
  <c r="C73" i="41"/>
  <c r="C81" i="41"/>
  <c r="C91" i="41"/>
  <c r="C10" i="41"/>
  <c r="C18" i="41"/>
  <c r="C26" i="41"/>
  <c r="C34" i="41"/>
  <c r="C42" i="41"/>
  <c r="C50" i="41"/>
  <c r="C58" i="41"/>
  <c r="C66" i="41"/>
  <c r="C74" i="41"/>
  <c r="C82" i="41"/>
  <c r="C90" i="41"/>
  <c r="C3" i="41"/>
  <c r="C11" i="41"/>
  <c r="C19" i="41"/>
  <c r="C27" i="41"/>
  <c r="C35" i="41"/>
  <c r="C43" i="41"/>
  <c r="C51" i="41"/>
  <c r="C59" i="41"/>
  <c r="C67" i="41"/>
  <c r="C75" i="41"/>
  <c r="C83" i="41"/>
  <c r="C4" i="41"/>
  <c r="C12" i="41"/>
  <c r="C20" i="41"/>
  <c r="C28" i="41"/>
  <c r="C36" i="41"/>
  <c r="C44" i="41"/>
  <c r="C52" i="41"/>
  <c r="C60" i="41"/>
  <c r="C68" i="41"/>
  <c r="C76" i="41"/>
  <c r="C84" i="41"/>
  <c r="C92" i="41"/>
  <c r="C7" i="41"/>
  <c r="C23" i="41"/>
  <c r="C47" i="41"/>
  <c r="C71" i="41"/>
  <c r="C16" i="41"/>
  <c r="C32" i="41"/>
  <c r="C48" i="41"/>
  <c r="C64" i="41"/>
  <c r="C80" i="41"/>
  <c r="C5" i="41"/>
  <c r="C13" i="41"/>
  <c r="C21" i="41"/>
  <c r="C29" i="41"/>
  <c r="C37" i="41"/>
  <c r="C45" i="41"/>
  <c r="C53" i="41"/>
  <c r="C61" i="41"/>
  <c r="C69" i="41"/>
  <c r="C77" i="41"/>
</calcChain>
</file>

<file path=xl/sharedStrings.xml><?xml version="1.0" encoding="utf-8"?>
<sst xmlns="http://schemas.openxmlformats.org/spreadsheetml/2006/main" count="1894" uniqueCount="434">
  <si>
    <t>Applicability</t>
  </si>
  <si>
    <t>Service</t>
  </si>
  <si>
    <t>Indicator</t>
  </si>
  <si>
    <t>Value</t>
  </si>
  <si>
    <t>All</t>
  </si>
  <si>
    <t>Name of the service provider</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</si>
  <si>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</si>
  <si>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</si>
  <si>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</si>
  <si>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</si>
  <si>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</si>
  <si>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</si>
  <si>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</si>
  <si>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</si>
  <si>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</si>
  <si>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</si>
  <si>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</si>
  <si>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</si>
  <si>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</si>
  <si>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</si>
  <si>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</si>
  <si>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</si>
  <si>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</si>
  <si>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</si>
  <si>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</si>
  <si>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</si>
  <si>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</si>
  <si>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</si>
  <si>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</si>
  <si>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</si>
  <si>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</si>
  <si>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</si>
  <si>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</si>
  <si>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</si>
  <si>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</si>
  <si>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</si>
  <si>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</si>
  <si>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</si>
  <si>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</si>
  <si>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</si>
  <si>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</si>
  <si>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</si>
  <si>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</si>
  <si>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</si>
  <si>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</si>
  <si>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</si>
  <si>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</si>
  <si>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</si>
  <si>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</si>
  <si>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</si>
  <si>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</si>
  <si>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</si>
  <si>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</si>
  <si>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</si>
  <si>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</si>
  <si>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</si>
  <si>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</si>
  <si>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</si>
  <si>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</si>
  <si>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</si>
  <si>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</si>
  <si>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</si>
  <si>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</si>
  <si>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</si>
  <si>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</si>
  <si>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</si>
  <si>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</si>
  <si>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</si>
  <si>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</si>
  <si>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</si>
  <si>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</si>
  <si>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</si>
  <si>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</si>
  <si>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</si>
  <si>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</si>
  <si>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</si>
  <si>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</si>
  <si>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</si>
  <si>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</si>
  <si>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</si>
  <si>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</si>
  <si>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</si>
  <si>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</si>
  <si>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</si>
  <si>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</si>
  <si>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</si>
  <si>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</si>
  <si>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</si>
  <si>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</si>
  <si>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</si>
  <si>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</si>
  <si>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</si>
  <si>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</si>
  <si>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</si>
  <si>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</si>
  <si>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</si>
  <si>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</si>
  <si>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</si>
  <si>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</si>
  <si>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</si>
  <si>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</si>
  <si>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</si>
  <si>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</si>
  <si>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</si>
  <si>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</si>
  <si>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</si>
  <si>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</si>
  <si>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</si>
  <si>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</si>
  <si>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</si>
  <si>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</si>
  <si>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</si>
  <si>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</si>
  <si>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</si>
  <si>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</si>
  <si>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</si>
  <si>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</si>
  <si>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</si>
  <si>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</si>
  <si>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</si>
  <si>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</si>
  <si>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</si>
  <si>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</si>
  <si>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</si>
  <si>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</si>
  <si>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</si>
  <si>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</si>
  <si>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</si>
  <si>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</si>
  <si>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</si>
  <si>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</si>
  <si>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</si>
  <si>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</si>
  <si>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</si>
  <si>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</si>
  <si>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</si>
  <si>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</si>
  <si>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</si>
  <si>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</si>
  <si>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</si>
  <si>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</si>
  <si>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</si>
  <si>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</si>
  <si>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</si>
  <si>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</si>
  <si>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</si>
  <si>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</si>
  <si>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</si>
  <si>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</si>
  <si>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</si>
  <si>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</si>
  <si>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</si>
  <si>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</si>
  <si>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</si>
  <si>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</si>
  <si>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</si>
  <si>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</si>
  <si>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</si>
  <si>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</si>
  <si>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</si>
  <si>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</si>
  <si>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</si>
  <si>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</si>
  <si>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</si>
  <si>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</si>
  <si>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</si>
  <si>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</si>
  <si>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</si>
  <si>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</si>
  <si>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</si>
  <si>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</si>
  <si>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</si>
  <si>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</si>
  <si>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</si>
  <si>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</si>
  <si>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</si>
  <si>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</si>
  <si>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</si>
  <si>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</si>
  <si>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</si>
  <si>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</si>
  <si>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</si>
  <si>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</si>
  <si>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</si>
  <si>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</si>
  <si>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</si>
  <si>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</si>
  <si>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</si>
  <si>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</si>
  <si>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</si>
  <si>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</si>
  <si>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</si>
  <si>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</si>
  <si>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</si>
  <si>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</si>
  <si>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</si>
  <si>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</si>
  <si>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</si>
  <si>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</si>
  <si>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</si>
  <si>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</si>
  <si>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</si>
  <si>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</si>
  <si>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</si>
  <si>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</si>
  <si>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</si>
  <si>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</si>
  <si>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</si>
  <si>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</si>
  <si>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</si>
  <si>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</si>
  <si>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</si>
  <si>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</si>
  <si>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</si>
  <si>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</si>
  <si>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</si>
  <si>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</si>
  <si>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</si>
  <si>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</si>
  <si>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</si>
  <si>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</si>
  <si>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</si>
  <si>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</si>
  <si>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</si>
  <si>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</si>
  <si>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</si>
  <si>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</si>
  <si>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</si>
  <si>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</si>
  <si>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</si>
  <si>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</si>
  <si>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</si>
  <si>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</si>
  <si>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</si>
  <si>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</si>
  <si>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</si>
  <si>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</si>
  <si>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</si>
  <si>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</si>
  <si>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</si>
  <si>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</si>
  <si>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</si>
  <si>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</si>
  <si>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</si>
  <si>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</si>
  <si>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</si>
  <si>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</si>
  <si>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</si>
  <si>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</si>
  <si>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</si>
  <si>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</si>
  <si>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</si>
  <si>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</si>
  <si>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</si>
  <si>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</si>
  <si>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</si>
  <si>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</si>
  <si>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</si>
  <si>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</si>
  <si>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</si>
  <si>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</si>
  <si>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</si>
  <si>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</si>
  <si>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</si>
  <si>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</si>
  <si>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</si>
  <si>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</si>
  <si>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</si>
  <si>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</si>
  <si>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</si>
  <si>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</si>
  <si>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</si>
  <si>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</si>
  <si>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</si>
  <si>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</si>
  <si>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</si>
  <si>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</si>
  <si>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</si>
  <si>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</si>
  <si>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</si>
  <si>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</si>
  <si>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</si>
  <si>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</si>
  <si>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</si>
  <si>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</si>
  <si>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</si>
  <si>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</si>
  <si>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</si>
  <si>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</si>
  <si>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</si>
  <si>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</si>
  <si>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</si>
  <si>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</si>
  <si>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</si>
  <si>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</si>
  <si>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</si>
  <si>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</si>
  <si>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</si>
  <si>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</si>
  <si>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</si>
  <si>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</si>
  <si>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</si>
  <si>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</si>
  <si>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</si>
  <si>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</si>
  <si>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YYYY-MM-DD/YYYY-MM-DD</t>
  </si>
  <si>
    <t>Text to detail the "Other" keyword.</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</si>
  <si>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</si>
  <si>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</si>
  <si>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</si>
  <si>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</si>
  <si>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</si>
  <si>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</si>
  <si>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</si>
  <si>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</si>
  <si>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</si>
  <si>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</si>
  <si>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</si>
  <si>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</si>
  <si>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</si>
  <si>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</si>
  <si>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</si>
  <si>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</si>
  <si>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</si>
  <si>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</si>
  <si>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</si>
  <si>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</si>
  <si>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</si>
  <si>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</si>
  <si>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</si>
  <si>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</si>
  <si>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</si>
  <si>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</si>
  <si>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</si>
  <si>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</si>
  <si>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</si>
  <si>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</si>
  <si>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</si>
  <si>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</si>
  <si>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</si>
  <si>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</si>
  <si>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</si>
  <si>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</si>
  <si>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</si>
  <si>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</si>
  <si>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</si>
  <si>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</si>
  <si>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</si>
  <si>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</si>
  <si>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</si>
  <si>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</si>
  <si>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</si>
  <si>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</si>
  <si>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</si>
  <si>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</si>
  <si>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</si>
  <si>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</si>
  <si>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</si>
  <si>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</si>
  <si>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Category of incompatibility with the provider's terms and conditions</t>
  </si>
  <si>
    <t>Section</t>
  </si>
  <si>
    <t>Contextual Information</t>
  </si>
  <si>
    <t>Internal complaints mechanism</t>
  </si>
  <si>
    <t>Number of complaints submitted to the internal-complaints mechanism</t>
  </si>
  <si>
    <t>Total number</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</si>
  <si>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</si>
  <si>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</si>
  <si>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</si>
  <si>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</si>
  <si>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</si>
  <si>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</si>
  <si>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</si>
  <si>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</si>
  <si>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</si>
  <si>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</si>
  <si>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</si>
  <si>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</si>
  <si>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</si>
  <si>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</si>
  <si>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</si>
  <si>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</si>
  <si>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</si>
  <si>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</si>
  <si>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</si>
  <si>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</si>
  <si>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Use of automated means for content moderation</t>
  </si>
  <si>
    <t xml:space="preserve">Number of measures solely taken by automated means </t>
  </si>
  <si>
    <t>Number of measures not taken by automated means</t>
  </si>
  <si>
    <t>Accuracy of the automated means - Accuracy</t>
  </si>
  <si>
    <t>Accuracy of the automated means - Recall</t>
  </si>
  <si>
    <t xml:space="preserve">Own-initiative </t>
  </si>
  <si>
    <t>Accuracy of the automated means - Precision</t>
  </si>
  <si>
    <t xml:space="preserve">Number of notices solely processed by automated means </t>
  </si>
  <si>
    <t>NAM Total</t>
  </si>
  <si>
    <t>Number of notices not processed by automated means</t>
  </si>
  <si>
    <t>NAM Trusted Flagger</t>
  </si>
  <si>
    <t>Only for VLOPs</t>
  </si>
  <si>
    <t>bg</t>
  </si>
  <si>
    <t>[...]</t>
  </si>
  <si>
    <t>sv</t>
  </si>
  <si>
    <t xml:space="preserve">Human resources dedicated to content moderation </t>
  </si>
  <si>
    <t>Number of internal moderators employed by the provider</t>
  </si>
  <si>
    <t>Number of external moderators contracted by the provider</t>
  </si>
  <si>
    <t xml:space="preserve">Number of total moderators with sufficient linguistic expertise </t>
  </si>
  <si>
    <t>Only for VLOPs and VLOSEs</t>
  </si>
  <si>
    <t>AMAR</t>
  </si>
  <si>
    <t>Number of average monthly active recipients during the reporting period </t>
  </si>
  <si>
    <t>AT</t>
  </si>
  <si>
    <t>SE</t>
  </si>
  <si>
    <t>Summary of the content moderation engaged in at the providers’ own initiative</t>
  </si>
  <si>
    <t>Meaningful and comprehensible information regarding content moderation engaged in at the providers' own initiative</t>
  </si>
  <si>
    <t>Qualitative description of the automated means</t>
  </si>
  <si>
    <t>Qualitative description of indicators of accuracy and possible rate of error of automated means</t>
  </si>
  <si>
    <t>Specification of the precise purposes to apply automated means</t>
  </si>
  <si>
    <t>Safeguards applied to the use of automated means</t>
  </si>
  <si>
    <t>Mytona Limited</t>
  </si>
  <si>
    <t>All games published by Mytona</t>
  </si>
  <si>
    <t>This report covers all games published and owned by Mytona Limited.</t>
  </si>
  <si>
    <t>1. Cooking Diary</t>
  </si>
  <si>
    <t>2. Seekers Notes</t>
  </si>
  <si>
    <t>3. Chef &amp; Friends</t>
  </si>
  <si>
    <t>4. Ravenhill : Hidden Mystery</t>
  </si>
  <si>
    <t>1 January 2025 - 31 January 2025</t>
  </si>
  <si>
    <t>None</t>
  </si>
  <si>
    <t>TOTAL - for all categories of illegal content</t>
  </si>
  <si>
    <t>Description of "Other"</t>
  </si>
  <si>
    <t>Median time to take action (hours)</t>
  </si>
  <si>
    <t>During the reporting period, Mytona engaged in content moderation on its own initiative to enforce its Terms of Service and Community Code, in addition to actions taken in response to player reports. These measures targeted content and account behaviour that was incompatible with Mytona’s rules, including inappropriate naming conventions, violations of community standards, and other conduct not aligned with acceptable use of the service. Actions taken on Mytona’s own initiative included the removal of user-generated content, temporary restrictions, and permanent account bans, depending on the severity and recurrence of the violation.</t>
  </si>
  <si>
    <t>Mytona’s own-initiative moderation focuses on maintaining a safe, respectful, and fair gaming environment for all players. Proactive moderation activities are carried out through a combination of automated detection tools and human review processes. Where potential violations are identified, moderation measures are applied proportionately and in accordance with predefined internal policies. These measures may include warnings, content removal, temporary suspensions, or permanent termination of accounts. All moderation actions are subject to internal oversight and may be reviewed upon request through Mytona’s customer support channels.</t>
  </si>
  <si>
    <t>Mytona uses automated tools within its Social Hub features to assist in identifying potential violations of its rules. These tools operate primarily through rule-based systems and predefined filters and are used to support the moderation workflow. Automated tools do not independently assess legality or make final enforcement decisions. Instead, they help surface content or behaviour that may require further review and, in certain cases, may trigger temporary restrictions in accordance with established moderation rules.</t>
  </si>
  <si>
    <t>The automated tools used by Mytona are designed to prioritise sensitivity over conclusiveness, meaning they may flag content that ultimately does not result in enforcement action. As a result, automated detection may produce false positives, which are mitigated through subsequent human review. Indicators of accuracy include consistency with predefined rules, alignment with player reports, and post-enforcement review outcomes. Where errors are identified, corrective actions may include the reversal or adjustment of moderation measures. Mytona does not rely solely on automated systems to make irreversible enforcement decisions.</t>
  </si>
  <si>
    <t>Automated means are applied for the specific purposes of supporting the detection of potentially problematic content or behaviour, improving response times to suspected violations, and assisting human moderators in managing high volumes of user activity. These tools are intended to enhance the efficiency and consistency of moderation processes, particularly in Social Hub environments, while ensuring that final enforcement decisions remain aligned with Mytona’s policies and community standards.</t>
  </si>
  <si>
    <t>Mytona applies several safeguards to the use of automated moderation tools. Automated systems are used as a support mechanism rather than as the sole basis for enforcement decisions. Human oversight is incorporated into the moderation process, particularly for severe or permanent measures such as account termination. Players are able to contact customer support to request a review of moderation actions, which are assessed by human agents. Mytona regularly reviews and updates its moderation processes to reduce the risk of erroneous enforcement and to ensure proportionality, transparency, and compliance with applicable laws, including the Digital Services Act.</t>
  </si>
  <si>
    <t>Automated tools do not independently assess legality or make final enforcement decisions.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</si>
</sst>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Times New Roman"/>
      <family val="1"/>
    </font>
    <font>
      <sz val="11"/>
      <color theme="1"/>
      <name val="Times New Roman"/>
      <family val="1"/>
      <charset val="1"/>
    </font>
    <font>
      <sz val="10"/>
      <color theme="1"/>
      <name val="Calibri"/>
      <family val="2"/>
      <scheme val="minor"/>
    </font>
    <font>
      <sz val="10"/>
      <color theme="1"/>
      <name val="Times New Roman"/>
      <family val="1"/>
    </font>
    <font>
      <b/>
      <sz val="10"/>
      <color theme="1"/>
      <name val="Times New Roman"/>
      <family val="1"/>
    </font>
    <font>
      <sz val="10"/>
      <color rgb="FF000000"/>
      <name val="Times New Roman"/>
      <family val="1"/>
    </font>
    <font>
      <sz val="10"/>
      <color theme="1"/>
      <name val="Times New Roman"/>
      <family val="1"/>
      <charset val="1"/>
    </font>
    <font>
      <sz val="10"/>
      <name val="Times New Roman"/>
      <family val="1"/>
    </font>
    <font>
      <i/>
      <sz val="10"/>
      <name val="Times New Roman"/>
      <family val="1"/>
    </font>
    <font>
      <sz val="10"/>
      <color theme="1"/>
      <name val="Times New Roman"/>
      <family val="1"/>
    </font>
    <font>
      <sz val="10"/>
      <color rgb="FFFF0000"/>
      <name val="Times New Roman"/>
      <family val="1"/>
    </font>
    <font>
      <b/>
      <sz val="10"/>
      <color theme="1"/>
      <name val="Calibri"/>
      <family val="2"/>
      <scheme val="minor"/>
    </font>
    <font>
      <sz val="10"/>
      <color rgb="FF000000"/>
      <name val="Times New Roman"/>
      <family val="1"/>
      <charset val="1"/>
    </font>
    <font>
      <sz val="9"/>
      <color theme="1"/>
      <name val="Times New Roman"/>
      <family val="1"/>
    </font>
    <font>
      <sz val="8"/>
      <name val="Calibri"/>
      <family val="2"/>
      <scheme val="minor"/>
    </font>
    <font>
      <i/>
      <sz val="10"/>
      <color rgb="FF000000"/>
      <name val="Times New Roman"/>
      <family val="1"/>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D0CECE"/>
        <bgColor indexed="64"/>
      </patternFill>
    </fill>
    <fill>
      <patternFill patternType="solid">
        <fgColor rgb="FFD0CECE"/>
        <bgColor rgb="FFD0CECE"/>
      </patternFill>
    </fill>
    <fill>
      <patternFill patternType="solid">
        <fgColor rgb="FFFFFFFF"/>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style="medium">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52">
    <xf numFmtId="0" fontId="0" fillId="0" borderId="0" xfId="0"/>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2" fillId="0" borderId="0" xfId="0" applyFont="1"/>
    <xf numFmtId="0" fontId="5"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2" xfId="0" applyFont="1" applyBorder="1" applyAlignment="1">
      <alignment horizontal="left" vertical="center"/>
    </xf>
    <xf numFmtId="0" fontId="6" fillId="0" borderId="2" xfId="0" applyFont="1" applyBorder="1" applyAlignment="1">
      <alignment horizontal="left" vertical="center"/>
    </xf>
    <xf numFmtId="0" fontId="7" fillId="0" borderId="2" xfId="0" applyFont="1" applyBorder="1"/>
    <xf numFmtId="0" fontId="8" fillId="0" borderId="2" xfId="0" applyFont="1" applyBorder="1" applyAlignment="1">
      <alignment horizontal="left" vertical="center"/>
    </xf>
    <xf numFmtId="0" fontId="3" fillId="0" borderId="0" xfId="0" applyFont="1" applyAlignment="1">
      <alignment horizontal="left"/>
    </xf>
    <xf numFmtId="0" fontId="9" fillId="2" borderId="2" xfId="0" applyFont="1" applyFill="1" applyBorder="1" applyAlignment="1">
      <alignment horizontal="left" vertical="center"/>
    </xf>
    <xf numFmtId="0" fontId="10" fillId="0" borderId="0" xfId="0" applyFont="1"/>
    <xf numFmtId="0" fontId="5" fillId="0" borderId="4" xfId="0" applyFont="1" applyBorder="1" applyAlignment="1">
      <alignment horizontal="left" vertical="center" wrapText="1"/>
    </xf>
    <xf numFmtId="0" fontId="12" fillId="0" borderId="0" xfId="0" applyFont="1" applyAlignment="1">
      <alignment horizontal="left"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11" fillId="0" borderId="0" xfId="0" applyFont="1" applyAlignment="1">
      <alignment horizontal="left" vertical="center"/>
    </xf>
    <xf numFmtId="0" fontId="10" fillId="0" borderId="0" xfId="0" applyFont="1" applyAlignment="1">
      <alignment horizontal="left" vertical="center"/>
    </xf>
    <xf numFmtId="0" fontId="13" fillId="0" borderId="1" xfId="0" applyFont="1" applyBorder="1"/>
    <xf numFmtId="0" fontId="3" fillId="3" borderId="0" xfId="0" applyFont="1" applyFill="1" applyAlignment="1">
      <alignment horizontal="left"/>
    </xf>
    <xf numFmtId="0" fontId="13" fillId="0" borderId="1" xfId="0" applyFont="1" applyBorder="1" applyAlignment="1">
      <alignment horizontal="left" vertical="center"/>
    </xf>
    <xf numFmtId="0" fontId="10" fillId="0" borderId="0" xfId="0" applyFont="1" applyAlignment="1">
      <alignment horizontal="left" vertical="center" wrapText="1"/>
    </xf>
    <xf numFmtId="0" fontId="5" fillId="0" borderId="0" xfId="0" applyFont="1" applyAlignment="1">
      <alignment horizontal="left" vertical="center" wrapText="1"/>
    </xf>
    <xf numFmtId="0" fontId="4" fillId="0" borderId="0" xfId="0" applyFont="1" applyAlignment="1">
      <alignment horizontal="left" vertical="center"/>
    </xf>
    <xf numFmtId="0" fontId="14" fillId="0" borderId="2" xfId="0" applyFont="1" applyBorder="1" applyAlignment="1">
      <alignment vertical="center"/>
    </xf>
    <xf numFmtId="0" fontId="4" fillId="0" borderId="1" xfId="0" applyFont="1" applyBorder="1" applyAlignment="1">
      <alignment horizontal="left" vertical="center"/>
    </xf>
    <xf numFmtId="0" fontId="4" fillId="0" borderId="6" xfId="0" applyFont="1" applyBorder="1"/>
    <xf numFmtId="0" fontId="4" fillId="0" borderId="1" xfId="0" applyFont="1" applyBorder="1" applyAlignment="1">
      <alignment horizontal="left" vertical="center" wrapText="1"/>
    </xf>
    <xf numFmtId="0" fontId="8" fillId="3" borderId="2" xfId="0" applyFont="1" applyFill="1" applyBorder="1" applyAlignment="1">
      <alignment horizontal="left" vertical="center"/>
    </xf>
    <xf numFmtId="0" fontId="5" fillId="0" borderId="3" xfId="0" applyFont="1" applyBorder="1" applyAlignment="1">
      <alignment horizontal="left" vertical="center" wrapText="1"/>
    </xf>
    <xf numFmtId="0" fontId="5" fillId="0" borderId="1" xfId="0" applyFont="1" applyBorder="1" applyAlignment="1">
      <alignment horizontal="left" vertical="center"/>
    </xf>
    <xf numFmtId="0" fontId="4" fillId="0" borderId="5" xfId="0" applyFont="1" applyBorder="1" applyAlignment="1">
      <alignment horizontal="left" vertical="center"/>
    </xf>
    <xf numFmtId="0" fontId="4" fillId="0" borderId="1" xfId="0" applyFont="1" applyBorder="1"/>
    <xf numFmtId="0" fontId="9" fillId="2" borderId="5" xfId="0" applyFont="1" applyFill="1" applyBorder="1" applyAlignment="1">
      <alignment horizontal="left" vertical="center"/>
    </xf>
    <xf numFmtId="0" fontId="9"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8" fillId="0" borderId="2" xfId="0" applyFont="1" applyBorder="1" applyAlignment="1">
      <alignment horizontal="left" vertical="center" wrapText="1"/>
    </xf>
    <xf numFmtId="0" fontId="9" fillId="2" borderId="7"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8" xfId="0" applyFont="1" applyFill="1" applyBorder="1" applyAlignment="1">
      <alignment horizontal="left" vertical="center" wrapText="1"/>
    </xf>
    <xf numFmtId="0" fontId="16" fillId="4" borderId="2" xfId="0" applyFont="1" applyFill="1" applyBorder="1" applyAlignment="1">
      <alignment vertical="center" wrapText="1"/>
    </xf>
    <xf numFmtId="0" fontId="4" fillId="0" borderId="0" xfId="0" applyFont="1"/>
    <xf numFmtId="0" fontId="4" fillId="0" borderId="5" xfId="0" applyFont="1" applyBorder="1" applyAlignment="1">
      <alignment horizontal="center" vertical="center"/>
    </xf>
    <xf numFmtId="0" fontId="8" fillId="0" borderId="2" xfId="0" applyFont="1" applyBorder="1"/>
    <xf numFmtId="0" fontId="6" fillId="0" borderId="0" xfId="0" applyFont="1" applyAlignment="1">
      <alignment horizontal="left" vertical="center"/>
    </xf>
    <xf numFmtId="0" fontId="6" fillId="0" borderId="2" xfId="0" applyFont="1" applyBorder="1" applyAlignment="1">
      <alignment horizontal="left" vertical="center" wrapText="1"/>
    </xf>
    <xf numFmtId="15" fontId="6" fillId="0" borderId="2" xfId="0" applyNumberFormat="1" applyFont="1" applyBorder="1" applyAlignment="1">
      <alignment horizontal="left" vertical="center"/>
    </xf>
    <xf numFmtId="15" fontId="8" fillId="0" borderId="2" xfId="0" applyNumberFormat="1" applyFont="1" applyBorder="1" applyAlignment="1">
      <alignment horizontal="left" vertical="center"/>
    </xf>
    <xf numFmtId="0" fontId="4" fillId="5" borderId="2" xfId="0" applyFont="1" applyFill="1" applyBorder="1" applyAlignment="1">
      <alignment horizontal="left" vertical="center"/>
    </xf>
    <xf numFmtId="0" fontId="4" fillId="6" borderId="2" xfId="0" applyFont="1" applyFill="1" applyBorder="1" applyAlignment="1">
      <alignment horizontal="left" vertical="center"/>
    </xf>
  </cellXfs>
  <cellStyles count="1">
    <cellStyle name="Normal" xfId="0" builtinId="0"/>
  </cellStyles>
  <dxfs count="0"/>
  <tableStyles count="0" defaultTableStyle="TableStyleMedium2" defaultPivotStyle="PivotStyleMedium9"/>
  <colors>
    <mruColors>
      <color rgb="FFF6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6032B-8B89-4E5B-AB96-C1C87CFA0553}">
  <sheetPr codeName="Sheet1">
    <pageSetUpPr fitToPage="1"/>
  </sheetPr>
  <dimension ref="A1:D12"/>
  <sheetViews>
    <sheetView showGridLines="0" zoomScale="215" zoomScaleNormal="215" workbookViewId="0">
      <selection activeCell="B2" sqref="B2"/>
    </sheetView>
  </sheetViews>
  <sheetFormatPr baseColWidth="10" defaultColWidth="8.83203125" defaultRowHeight="15" x14ac:dyDescent="0.2"/>
  <cols>
    <col min="1" max="1" width="13.33203125" bestFit="1" customWidth="1"/>
    <col min="2" max="2" width="30.83203125" customWidth="1"/>
    <col min="3" max="3" width="46.1640625" bestFit="1" customWidth="1"/>
    <col min="4" max="4" width="15.83203125" bestFit="1" customWidth="1"/>
  </cols>
  <sheetData>
    <row r="1" spans="1:4" x14ac:dyDescent="0.2">
      <c r="A1" s="14" t="s">
        <v>0</v>
      </c>
      <c r="B1" s="5" t="s">
        <v>1</v>
      </c>
      <c r="C1" s="5" t="s">
        <v>2</v>
      </c>
      <c r="D1" s="5" t="s">
        <v>3</v>
      </c>
    </row>
    <row r="2" spans="1:4" x14ac:dyDescent="0.2">
      <c r="A2" s="7" t="s">
        <v>4</v>
      </c>
      <c r="B2" s="8" t="s">
        <v>416</v>
      </c>
      <c r="C2" s="9" t="s">
        <v>5</v>
      </c>
      <c r="D2" s="8" t="s">
        <v>415</v>
      </c>
    </row>
    <row r="3" spans="1:4" x14ac:dyDescent="0.2">
      <c r="A3" s="7" t="s">
        <v>4</v>
      </c>
      <c r="B3" s="8" t="s">
        <v>416</v>
      </c>
      <c r="C3" s="7" t="s">
        <v>6</v>
      </c>
      <c r="D3" s="48">
        <v>46080</v>
      </c>
    </row>
    <row r="4" spans="1:4" x14ac:dyDescent="0.2">
      <c r="A4" s="7" t="s">
        <v>4</v>
      </c>
      <c r="B4" s="8" t="s">
        <v>416</v>
      </c>
      <c r="C4" s="7" t="s">
        <v>7</v>
      </c>
      <c r="D4" s="8" t="s">
        <v>423</v>
      </c>
    </row>
    <row r="5" spans="1:4" x14ac:dyDescent="0.2">
      <c r="A5" s="7" t="s">
        <v>4</v>
      </c>
      <c r="B5" s="8" t="s">
        <v>416</v>
      </c>
      <c r="C5" s="10" t="s">
        <v>8</v>
      </c>
      <c r="D5" s="49">
        <v>45658</v>
      </c>
    </row>
    <row r="6" spans="1:4" x14ac:dyDescent="0.2">
      <c r="A6" s="7" t="s">
        <v>4</v>
      </c>
      <c r="B6" s="8" t="s">
        <v>416</v>
      </c>
      <c r="C6" s="10" t="s">
        <v>9</v>
      </c>
      <c r="D6" s="49">
        <v>46022</v>
      </c>
    </row>
    <row r="7" spans="1:4" x14ac:dyDescent="0.2">
      <c r="C7" s="4"/>
    </row>
    <row r="8" spans="1:4" x14ac:dyDescent="0.2">
      <c r="B8" s="46" t="s">
        <v>417</v>
      </c>
    </row>
    <row r="9" spans="1:4" x14ac:dyDescent="0.2">
      <c r="B9" s="46" t="s">
        <v>418</v>
      </c>
    </row>
    <row r="10" spans="1:4" x14ac:dyDescent="0.2">
      <c r="B10" s="46" t="s">
        <v>419</v>
      </c>
    </row>
    <row r="11" spans="1:4" x14ac:dyDescent="0.2">
      <c r="B11" s="46" t="s">
        <v>420</v>
      </c>
    </row>
    <row r="12" spans="1:4" x14ac:dyDescent="0.2">
      <c r="B12" s="46" t="s">
        <v>421</v>
      </c>
    </row>
  </sheetData>
  <pageMargins left="0.7" right="0.7" top="0.75" bottom="0.75" header="0.3" footer="0.3"/>
  <pageSetup scale="8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A5BA4-3352-4725-A3E8-657B7DE7F2BF}">
  <sheetPr codeName="Sheet2">
    <pageSetUpPr fitToPage="1"/>
  </sheetPr>
  <dimension ref="A1:D101"/>
  <sheetViews>
    <sheetView showGridLines="0" zoomScale="105" zoomScaleNormal="80" workbookViewId="0">
      <selection activeCell="D92" sqref="D92"/>
    </sheetView>
  </sheetViews>
  <sheetFormatPr baseColWidth="10" defaultColWidth="9.1640625" defaultRowHeight="12.75" customHeight="1" x14ac:dyDescent="0.2"/>
  <cols>
    <col min="1" max="1" width="16.5" style="11" customWidth="1"/>
    <col min="2" max="2" width="53.5" style="11" customWidth="1"/>
    <col min="3" max="3" width="68.5" style="11" customWidth="1"/>
    <col min="4" max="4" width="26.33203125" style="11" customWidth="1"/>
    <col min="5" max="16" width="13.6640625" style="11" customWidth="1"/>
    <col min="17" max="51" width="9.1640625" style="11" bestFit="1"/>
    <col min="52" max="16384" width="9.1640625" style="11"/>
  </cols>
  <sheetData>
    <row r="1" spans="1:4" s="15" customFormat="1" ht="14" x14ac:dyDescent="0.2">
      <c r="A1" s="14" t="s">
        <v>10</v>
      </c>
      <c r="B1" s="14" t="s">
        <v>11</v>
      </c>
      <c r="C1" s="14" t="s">
        <v>12</v>
      </c>
      <c r="D1" s="14" t="s">
        <v>13</v>
      </c>
    </row>
    <row r="2" spans="1:4" ht="14" x14ac:dyDescent="0.2">
      <c r="A2" s="7" t="s">
        <v>14</v>
      </c>
      <c r="B2" s="6" t="s">
        <v>15</v>
      </c>
      <c r="C2" s="7" t="s">
        <v>14</v>
      </c>
      <c r="D2" s="7"/>
    </row>
    <row r="3" spans="1:4" ht="14" x14ac:dyDescent="0.2">
      <c r="A3" s="10" t="s">
        <v>16</v>
      </c>
      <c r="B3" s="38" t="s">
        <v>17</v>
      </c>
      <c r="C3" s="10" t="s">
        <v>18</v>
      </c>
      <c r="D3" s="10"/>
    </row>
    <row r="4" spans="1:4" ht="14" x14ac:dyDescent="0.2">
      <c r="A4" s="12" t="s">
        <v>19</v>
      </c>
      <c r="B4" s="36" t="s">
        <v>20</v>
      </c>
      <c r="C4" s="12" t="s">
        <v>21</v>
      </c>
      <c r="D4" s="12"/>
    </row>
    <row r="5" spans="1:4" ht="14" x14ac:dyDescent="0.2">
      <c r="A5" s="12" t="s">
        <v>22</v>
      </c>
      <c r="B5" s="36" t="s">
        <v>23</v>
      </c>
      <c r="C5" s="12" t="s">
        <v>24</v>
      </c>
      <c r="D5" s="12"/>
    </row>
    <row r="6" spans="1:4" ht="14" x14ac:dyDescent="0.2">
      <c r="A6" s="12" t="s">
        <v>25</v>
      </c>
      <c r="B6" s="36" t="s">
        <v>26</v>
      </c>
      <c r="C6" s="12" t="s">
        <v>27</v>
      </c>
      <c r="D6" s="12"/>
    </row>
    <row r="7" spans="1:4" ht="14" x14ac:dyDescent="0.2">
      <c r="A7" s="10" t="s">
        <v>28</v>
      </c>
      <c r="B7" s="37" t="s">
        <v>29</v>
      </c>
      <c r="C7" s="30" t="s">
        <v>30</v>
      </c>
      <c r="D7" s="30"/>
    </row>
    <row r="8" spans="1:4" ht="28" x14ac:dyDescent="0.2">
      <c r="A8" s="12" t="s">
        <v>31</v>
      </c>
      <c r="B8" s="36" t="s">
        <v>32</v>
      </c>
      <c r="C8" s="12" t="s">
        <v>33</v>
      </c>
      <c r="D8" s="12"/>
    </row>
    <row r="9" spans="1:4" ht="14" x14ac:dyDescent="0.2">
      <c r="A9" s="12" t="s">
        <v>34</v>
      </c>
      <c r="B9" s="36" t="s">
        <v>35</v>
      </c>
      <c r="C9" s="12" t="s">
        <v>36</v>
      </c>
      <c r="D9" s="12"/>
    </row>
    <row r="10" spans="1:4" ht="14" x14ac:dyDescent="0.2">
      <c r="A10" s="12" t="s">
        <v>37</v>
      </c>
      <c r="B10" s="36" t="s">
        <v>38</v>
      </c>
      <c r="C10" s="12" t="s">
        <v>39</v>
      </c>
      <c r="D10" s="12"/>
    </row>
    <row r="11" spans="1:4" ht="14" x14ac:dyDescent="0.2">
      <c r="A11" s="12" t="s">
        <v>40</v>
      </c>
      <c r="B11" s="36" t="s">
        <v>41</v>
      </c>
      <c r="C11" s="12" t="s">
        <v>42</v>
      </c>
      <c r="D11" s="12"/>
    </row>
    <row r="12" spans="1:4" ht="14" x14ac:dyDescent="0.2">
      <c r="A12" s="12" t="s">
        <v>43</v>
      </c>
      <c r="B12" s="36" t="s">
        <v>44</v>
      </c>
      <c r="C12" s="12" t="s">
        <v>45</v>
      </c>
      <c r="D12" s="12"/>
    </row>
    <row r="13" spans="1:4" ht="14" x14ac:dyDescent="0.2">
      <c r="A13" s="12" t="s">
        <v>46</v>
      </c>
      <c r="B13" s="36" t="s">
        <v>47</v>
      </c>
      <c r="C13" s="12" t="s">
        <v>27</v>
      </c>
      <c r="D13" s="12"/>
    </row>
    <row r="14" spans="1:4" ht="14" x14ac:dyDescent="0.2">
      <c r="A14" s="10" t="s">
        <v>48</v>
      </c>
      <c r="B14" s="38" t="s">
        <v>49</v>
      </c>
      <c r="C14" s="10" t="s">
        <v>50</v>
      </c>
      <c r="D14" s="10"/>
    </row>
    <row r="15" spans="1:4" ht="14" x14ac:dyDescent="0.2">
      <c r="A15" s="12" t="s">
        <v>51</v>
      </c>
      <c r="B15" s="36" t="s">
        <v>52</v>
      </c>
      <c r="C15" s="12" t="s">
        <v>53</v>
      </c>
      <c r="D15" s="12"/>
    </row>
    <row r="16" spans="1:4" ht="14" x14ac:dyDescent="0.2">
      <c r="A16" s="12" t="s">
        <v>54</v>
      </c>
      <c r="B16" s="36" t="s">
        <v>55</v>
      </c>
      <c r="C16" s="12" t="s">
        <v>56</v>
      </c>
      <c r="D16" s="12"/>
    </row>
    <row r="17" spans="1:4" ht="14" x14ac:dyDescent="0.2">
      <c r="A17" s="12" t="s">
        <v>57</v>
      </c>
      <c r="B17" s="36" t="s">
        <v>58</v>
      </c>
      <c r="C17" s="12" t="s">
        <v>59</v>
      </c>
      <c r="D17" s="12"/>
    </row>
    <row r="18" spans="1:4" ht="14" x14ac:dyDescent="0.2">
      <c r="A18" s="12" t="s">
        <v>60</v>
      </c>
      <c r="B18" s="36" t="s">
        <v>61</v>
      </c>
      <c r="C18" s="12" t="s">
        <v>62</v>
      </c>
      <c r="D18" s="12"/>
    </row>
    <row r="19" spans="1:4" ht="28" x14ac:dyDescent="0.2">
      <c r="A19" s="12" t="s">
        <v>63</v>
      </c>
      <c r="B19" s="36" t="s">
        <v>64</v>
      </c>
      <c r="C19" s="12" t="s">
        <v>65</v>
      </c>
      <c r="D19" s="12"/>
    </row>
    <row r="20" spans="1:4" ht="42" x14ac:dyDescent="0.2">
      <c r="A20" s="12" t="s">
        <v>66</v>
      </c>
      <c r="B20" s="36" t="s">
        <v>67</v>
      </c>
      <c r="C20" s="12" t="s">
        <v>68</v>
      </c>
      <c r="D20" s="12"/>
    </row>
    <row r="21" spans="1:4" ht="14" x14ac:dyDescent="0.2">
      <c r="A21" s="12" t="s">
        <v>69</v>
      </c>
      <c r="B21" s="36" t="s">
        <v>26</v>
      </c>
      <c r="C21" s="12" t="s">
        <v>27</v>
      </c>
      <c r="D21" s="12"/>
    </row>
    <row r="22" spans="1:4" ht="14" x14ac:dyDescent="0.2">
      <c r="A22" s="10" t="s">
        <v>70</v>
      </c>
      <c r="B22" s="38" t="s">
        <v>71</v>
      </c>
      <c r="C22" s="10" t="s">
        <v>72</v>
      </c>
      <c r="D22" s="10" t="s">
        <v>73</v>
      </c>
    </row>
    <row r="23" spans="1:4" ht="14" x14ac:dyDescent="0.2">
      <c r="A23" s="12" t="s">
        <v>74</v>
      </c>
      <c r="B23" s="36" t="s">
        <v>75</v>
      </c>
      <c r="C23" s="12" t="s">
        <v>76</v>
      </c>
      <c r="D23" s="12"/>
    </row>
    <row r="24" spans="1:4" ht="14" x14ac:dyDescent="0.2">
      <c r="A24" s="12" t="s">
        <v>77</v>
      </c>
      <c r="B24" s="36" t="s">
        <v>78</v>
      </c>
      <c r="C24" s="12" t="s">
        <v>79</v>
      </c>
      <c r="D24" s="12"/>
    </row>
    <row r="25" spans="1:4" ht="14" x14ac:dyDescent="0.2">
      <c r="A25" s="12" t="s">
        <v>80</v>
      </c>
      <c r="B25" s="39" t="s">
        <v>81</v>
      </c>
      <c r="C25" s="12" t="s">
        <v>82</v>
      </c>
      <c r="D25" s="12"/>
    </row>
    <row r="26" spans="1:4" ht="14" x14ac:dyDescent="0.2">
      <c r="A26" s="12" t="s">
        <v>83</v>
      </c>
      <c r="B26" s="40" t="s">
        <v>84</v>
      </c>
      <c r="C26" s="35" t="s">
        <v>85</v>
      </c>
      <c r="D26" s="12"/>
    </row>
    <row r="27" spans="1:4" ht="14" x14ac:dyDescent="0.2">
      <c r="A27" s="12" t="s">
        <v>86</v>
      </c>
      <c r="B27" s="41" t="s">
        <v>87</v>
      </c>
      <c r="C27" s="12" t="s">
        <v>88</v>
      </c>
      <c r="D27" s="12"/>
    </row>
    <row r="28" spans="1:4" ht="42" x14ac:dyDescent="0.2">
      <c r="A28" s="12" t="s">
        <v>89</v>
      </c>
      <c r="B28" s="42" t="s">
        <v>90</v>
      </c>
      <c r="C28" s="12" t="s">
        <v>91</v>
      </c>
      <c r="D28" s="12"/>
    </row>
    <row r="29" spans="1:4" ht="42" x14ac:dyDescent="0.2">
      <c r="A29" s="12" t="s">
        <v>92</v>
      </c>
      <c r="B29" s="42" t="s">
        <v>93</v>
      </c>
      <c r="C29" s="12" t="s">
        <v>94</v>
      </c>
      <c r="D29" s="12"/>
    </row>
    <row r="30" spans="1:4" ht="14" x14ac:dyDescent="0.2">
      <c r="A30" s="12" t="s">
        <v>95</v>
      </c>
      <c r="B30" s="36" t="s">
        <v>26</v>
      </c>
      <c r="C30" s="12" t="s">
        <v>27</v>
      </c>
      <c r="D30" s="12"/>
    </row>
    <row r="31" spans="1:4" ht="14" x14ac:dyDescent="0.2">
      <c r="A31" s="10" t="s">
        <v>96</v>
      </c>
      <c r="B31" s="38" t="s">
        <v>97</v>
      </c>
      <c r="C31" s="10" t="s">
        <v>98</v>
      </c>
      <c r="D31" s="10"/>
    </row>
    <row r="32" spans="1:4" ht="14" x14ac:dyDescent="0.2">
      <c r="A32" s="12" t="s">
        <v>99</v>
      </c>
      <c r="B32" s="36" t="s">
        <v>100</v>
      </c>
      <c r="C32" s="12" t="s">
        <v>101</v>
      </c>
      <c r="D32" s="12"/>
    </row>
    <row r="33" spans="1:4" ht="14" x14ac:dyDescent="0.2">
      <c r="A33" s="12" t="s">
        <v>102</v>
      </c>
      <c r="B33" s="36" t="s">
        <v>103</v>
      </c>
      <c r="C33" s="12" t="s">
        <v>104</v>
      </c>
      <c r="D33" s="12"/>
    </row>
    <row r="34" spans="1:4" ht="14" x14ac:dyDescent="0.2">
      <c r="A34" s="12" t="s">
        <v>105</v>
      </c>
      <c r="B34" s="36" t="s">
        <v>106</v>
      </c>
      <c r="C34" s="12" t="s">
        <v>107</v>
      </c>
      <c r="D34" s="12"/>
    </row>
    <row r="35" spans="1:4" ht="14" x14ac:dyDescent="0.2">
      <c r="A35" s="12" t="s">
        <v>108</v>
      </c>
      <c r="B35" s="36" t="s">
        <v>109</v>
      </c>
      <c r="C35" s="12" t="s">
        <v>110</v>
      </c>
      <c r="D35" s="12"/>
    </row>
    <row r="36" spans="1:4" ht="12.75" customHeight="1" x14ac:dyDescent="0.2">
      <c r="A36" s="12" t="s">
        <v>111</v>
      </c>
      <c r="B36" s="36" t="s">
        <v>26</v>
      </c>
      <c r="C36" s="12" t="s">
        <v>27</v>
      </c>
      <c r="D36" s="12"/>
    </row>
    <row r="37" spans="1:4" ht="14" x14ac:dyDescent="0.2">
      <c r="A37" s="10" t="s">
        <v>112</v>
      </c>
      <c r="B37" s="38" t="s">
        <v>113</v>
      </c>
      <c r="C37" s="10" t="s">
        <v>114</v>
      </c>
      <c r="D37" s="10"/>
    </row>
    <row r="38" spans="1:4" ht="14" x14ac:dyDescent="0.2">
      <c r="A38" s="12" t="s">
        <v>115</v>
      </c>
      <c r="B38" s="36" t="s">
        <v>116</v>
      </c>
      <c r="C38" s="12" t="s">
        <v>117</v>
      </c>
      <c r="D38" s="12"/>
    </row>
    <row r="39" spans="1:4" ht="14" x14ac:dyDescent="0.2">
      <c r="A39" s="12" t="s">
        <v>118</v>
      </c>
      <c r="B39" s="36" t="s">
        <v>119</v>
      </c>
      <c r="C39" s="12" t="s">
        <v>120</v>
      </c>
      <c r="D39" s="12"/>
    </row>
    <row r="40" spans="1:4" ht="28" x14ac:dyDescent="0.2">
      <c r="A40" s="12" t="s">
        <v>121</v>
      </c>
      <c r="B40" s="36" t="s">
        <v>122</v>
      </c>
      <c r="C40" s="12" t="s">
        <v>123</v>
      </c>
      <c r="D40" s="12"/>
    </row>
    <row r="41" spans="1:4" ht="14" x14ac:dyDescent="0.2">
      <c r="A41" s="12" t="s">
        <v>124</v>
      </c>
      <c r="B41" s="36" t="s">
        <v>26</v>
      </c>
      <c r="C41" s="12" t="s">
        <v>27</v>
      </c>
      <c r="D41" s="12"/>
    </row>
    <row r="42" spans="1:4" ht="14" x14ac:dyDescent="0.2">
      <c r="A42" s="10" t="s">
        <v>125</v>
      </c>
      <c r="B42" s="38" t="s">
        <v>126</v>
      </c>
      <c r="C42" s="10" t="s">
        <v>127</v>
      </c>
      <c r="D42" s="10"/>
    </row>
    <row r="43" spans="1:4" ht="14" x14ac:dyDescent="0.2">
      <c r="A43" s="12" t="s">
        <v>128</v>
      </c>
      <c r="B43" s="36" t="s">
        <v>129</v>
      </c>
      <c r="C43" s="12" t="s">
        <v>130</v>
      </c>
      <c r="D43" s="12"/>
    </row>
    <row r="44" spans="1:4" ht="14" x14ac:dyDescent="0.2">
      <c r="A44" s="12" t="s">
        <v>131</v>
      </c>
      <c r="B44" s="36" t="s">
        <v>132</v>
      </c>
      <c r="C44" s="12" t="s">
        <v>133</v>
      </c>
      <c r="D44" s="12"/>
    </row>
    <row r="45" spans="1:4" ht="14" x14ac:dyDescent="0.2">
      <c r="A45" s="12" t="s">
        <v>134</v>
      </c>
      <c r="B45" s="36" t="s">
        <v>135</v>
      </c>
      <c r="C45" s="12" t="s">
        <v>136</v>
      </c>
      <c r="D45" s="12"/>
    </row>
    <row r="46" spans="1:4" ht="14" x14ac:dyDescent="0.2">
      <c r="A46" s="12" t="s">
        <v>137</v>
      </c>
      <c r="B46" s="36" t="s">
        <v>138</v>
      </c>
      <c r="C46" s="12" t="s">
        <v>139</v>
      </c>
      <c r="D46" s="12"/>
    </row>
    <row r="47" spans="1:4" ht="14" x14ac:dyDescent="0.2">
      <c r="A47" s="12" t="s">
        <v>140</v>
      </c>
      <c r="B47" s="36" t="s">
        <v>141</v>
      </c>
      <c r="C47" s="12" t="s">
        <v>142</v>
      </c>
      <c r="D47" s="12"/>
    </row>
    <row r="48" spans="1:4" ht="14" x14ac:dyDescent="0.2">
      <c r="A48" s="12" t="s">
        <v>143</v>
      </c>
      <c r="B48" s="36" t="s">
        <v>144</v>
      </c>
      <c r="C48" s="12" t="s">
        <v>145</v>
      </c>
      <c r="D48" s="12"/>
    </row>
    <row r="49" spans="1:4" ht="14" x14ac:dyDescent="0.2">
      <c r="A49" s="12" t="s">
        <v>146</v>
      </c>
      <c r="B49" s="36" t="s">
        <v>26</v>
      </c>
      <c r="C49" s="12" t="s">
        <v>27</v>
      </c>
      <c r="D49" s="12"/>
    </row>
    <row r="50" spans="1:4" ht="14" x14ac:dyDescent="0.2">
      <c r="A50" s="10" t="s">
        <v>147</v>
      </c>
      <c r="B50" s="38" t="s">
        <v>148</v>
      </c>
      <c r="C50" s="10" t="s">
        <v>149</v>
      </c>
      <c r="D50" s="10"/>
    </row>
    <row r="51" spans="1:4" ht="28" x14ac:dyDescent="0.2">
      <c r="A51" s="12" t="s">
        <v>150</v>
      </c>
      <c r="B51" s="36" t="s">
        <v>151</v>
      </c>
      <c r="C51" s="12" t="s">
        <v>152</v>
      </c>
      <c r="D51" s="12"/>
    </row>
    <row r="52" spans="1:4" ht="14" x14ac:dyDescent="0.2">
      <c r="A52" s="12" t="s">
        <v>153</v>
      </c>
      <c r="B52" s="36" t="s">
        <v>154</v>
      </c>
      <c r="C52" s="12" t="s">
        <v>155</v>
      </c>
      <c r="D52" s="12"/>
    </row>
    <row r="53" spans="1:4" ht="14" x14ac:dyDescent="0.2">
      <c r="A53" s="12" t="s">
        <v>156</v>
      </c>
      <c r="B53" s="36" t="s">
        <v>157</v>
      </c>
      <c r="C53" s="12" t="s">
        <v>158</v>
      </c>
      <c r="D53" s="12"/>
    </row>
    <row r="54" spans="1:4" ht="14" x14ac:dyDescent="0.2">
      <c r="A54" s="12" t="s">
        <v>159</v>
      </c>
      <c r="B54" s="36" t="s">
        <v>26</v>
      </c>
      <c r="C54" s="12" t="s">
        <v>27</v>
      </c>
      <c r="D54" s="12"/>
    </row>
    <row r="55" spans="1:4" ht="14" x14ac:dyDescent="0.2">
      <c r="A55" s="10" t="s">
        <v>160</v>
      </c>
      <c r="B55" s="38" t="s">
        <v>161</v>
      </c>
      <c r="C55" s="10" t="s">
        <v>162</v>
      </c>
      <c r="D55" s="10"/>
    </row>
    <row r="56" spans="1:4" ht="14" x14ac:dyDescent="0.2">
      <c r="A56" s="12" t="s">
        <v>163</v>
      </c>
      <c r="B56" s="36" t="s">
        <v>164</v>
      </c>
      <c r="C56" s="12" t="s">
        <v>165</v>
      </c>
      <c r="D56" s="12"/>
    </row>
    <row r="57" spans="1:4" ht="14" x14ac:dyDescent="0.2">
      <c r="A57" s="12" t="s">
        <v>166</v>
      </c>
      <c r="B57" s="36" t="s">
        <v>167</v>
      </c>
      <c r="C57" s="12" t="s">
        <v>168</v>
      </c>
      <c r="D57" s="12"/>
    </row>
    <row r="58" spans="1:4" ht="14" x14ac:dyDescent="0.2">
      <c r="A58" s="12" t="s">
        <v>169</v>
      </c>
      <c r="B58" s="36" t="s">
        <v>170</v>
      </c>
      <c r="C58" s="12" t="s">
        <v>171</v>
      </c>
      <c r="D58" s="12"/>
    </row>
    <row r="59" spans="1:4" ht="14" x14ac:dyDescent="0.2">
      <c r="A59" s="12" t="s">
        <v>172</v>
      </c>
      <c r="B59" s="36" t="s">
        <v>173</v>
      </c>
      <c r="C59" s="12" t="s">
        <v>174</v>
      </c>
      <c r="D59" s="12"/>
    </row>
    <row r="60" spans="1:4" ht="14" x14ac:dyDescent="0.2">
      <c r="A60" s="12" t="s">
        <v>175</v>
      </c>
      <c r="B60" s="36" t="s">
        <v>176</v>
      </c>
      <c r="C60" s="12" t="s">
        <v>177</v>
      </c>
      <c r="D60" s="12"/>
    </row>
    <row r="61" spans="1:4" ht="14" x14ac:dyDescent="0.2">
      <c r="A61" s="12" t="s">
        <v>178</v>
      </c>
      <c r="B61" s="36" t="s">
        <v>26</v>
      </c>
      <c r="C61" s="12" t="s">
        <v>27</v>
      </c>
      <c r="D61" s="12"/>
    </row>
    <row r="62" spans="1:4" ht="14" x14ac:dyDescent="0.2">
      <c r="A62" s="10" t="s">
        <v>179</v>
      </c>
      <c r="B62" s="38" t="s">
        <v>180</v>
      </c>
      <c r="C62" s="10" t="s">
        <v>181</v>
      </c>
      <c r="D62" s="10"/>
    </row>
    <row r="63" spans="1:4" ht="14" x14ac:dyDescent="0.2">
      <c r="A63" s="12" t="s">
        <v>182</v>
      </c>
      <c r="B63" s="36" t="s">
        <v>183</v>
      </c>
      <c r="C63" s="12" t="s">
        <v>184</v>
      </c>
      <c r="D63" s="12"/>
    </row>
    <row r="64" spans="1:4" ht="14" x14ac:dyDescent="0.2">
      <c r="A64" s="12" t="s">
        <v>185</v>
      </c>
      <c r="B64" s="36" t="s">
        <v>186</v>
      </c>
      <c r="C64" s="12" t="s">
        <v>187</v>
      </c>
      <c r="D64" s="12"/>
    </row>
    <row r="65" spans="1:4" ht="14" x14ac:dyDescent="0.2">
      <c r="A65" s="12" t="s">
        <v>188</v>
      </c>
      <c r="B65" s="36" t="s">
        <v>189</v>
      </c>
      <c r="C65" s="12" t="s">
        <v>190</v>
      </c>
      <c r="D65" s="12"/>
    </row>
    <row r="66" spans="1:4" ht="14" x14ac:dyDescent="0.2">
      <c r="A66" s="12" t="s">
        <v>191</v>
      </c>
      <c r="B66" s="36" t="s">
        <v>192</v>
      </c>
      <c r="C66" s="12" t="s">
        <v>193</v>
      </c>
      <c r="D66" s="12"/>
    </row>
    <row r="67" spans="1:4" ht="14" x14ac:dyDescent="0.2">
      <c r="A67" s="12" t="s">
        <v>194</v>
      </c>
      <c r="B67" s="36" t="s">
        <v>26</v>
      </c>
      <c r="C67" s="12" t="s">
        <v>27</v>
      </c>
      <c r="D67" s="12"/>
    </row>
    <row r="68" spans="1:4" ht="14" x14ac:dyDescent="0.2">
      <c r="A68" s="10" t="s">
        <v>195</v>
      </c>
      <c r="B68" s="38" t="s">
        <v>196</v>
      </c>
      <c r="C68" s="10" t="s">
        <v>197</v>
      </c>
      <c r="D68" s="10"/>
    </row>
    <row r="69" spans="1:4" ht="14" x14ac:dyDescent="0.2">
      <c r="A69" s="12" t="s">
        <v>198</v>
      </c>
      <c r="B69" s="36" t="s">
        <v>199</v>
      </c>
      <c r="C69" s="12" t="s">
        <v>200</v>
      </c>
      <c r="D69" s="12"/>
    </row>
    <row r="70" spans="1:4" ht="14" x14ac:dyDescent="0.2">
      <c r="A70" s="12" t="s">
        <v>201</v>
      </c>
      <c r="B70" s="36" t="s">
        <v>202</v>
      </c>
      <c r="C70" s="12" t="s">
        <v>203</v>
      </c>
      <c r="D70" s="12"/>
    </row>
    <row r="71" spans="1:4" ht="14" x14ac:dyDescent="0.2">
      <c r="A71" s="12" t="s">
        <v>204</v>
      </c>
      <c r="B71" s="36" t="s">
        <v>205</v>
      </c>
      <c r="C71" s="12" t="s">
        <v>206</v>
      </c>
      <c r="D71" s="12"/>
    </row>
    <row r="72" spans="1:4" ht="14" x14ac:dyDescent="0.2">
      <c r="A72" s="12" t="s">
        <v>207</v>
      </c>
      <c r="B72" s="36" t="s">
        <v>208</v>
      </c>
      <c r="C72" s="12" t="s">
        <v>209</v>
      </c>
      <c r="D72" s="12"/>
    </row>
    <row r="73" spans="1:4" ht="14" x14ac:dyDescent="0.2">
      <c r="A73" s="12" t="s">
        <v>210</v>
      </c>
      <c r="B73" s="36" t="s">
        <v>211</v>
      </c>
      <c r="C73" s="12" t="s">
        <v>212</v>
      </c>
      <c r="D73" s="12"/>
    </row>
    <row r="74" spans="1:4" ht="14" x14ac:dyDescent="0.2">
      <c r="A74" s="12" t="s">
        <v>213</v>
      </c>
      <c r="B74" s="36" t="s">
        <v>214</v>
      </c>
      <c r="C74" s="12" t="s">
        <v>215</v>
      </c>
      <c r="D74" s="12"/>
    </row>
    <row r="75" spans="1:4" ht="14" x14ac:dyDescent="0.2">
      <c r="A75" s="12" t="s">
        <v>216</v>
      </c>
      <c r="B75" s="36" t="s">
        <v>26</v>
      </c>
      <c r="C75" s="12" t="s">
        <v>27</v>
      </c>
      <c r="D75" s="12"/>
    </row>
    <row r="76" spans="1:4" ht="14" x14ac:dyDescent="0.2">
      <c r="A76" s="10" t="s">
        <v>217</v>
      </c>
      <c r="B76" s="38" t="s">
        <v>218</v>
      </c>
      <c r="C76" s="10" t="s">
        <v>219</v>
      </c>
      <c r="D76" s="10"/>
    </row>
    <row r="77" spans="1:4" ht="14" x14ac:dyDescent="0.2">
      <c r="A77" s="12" t="s">
        <v>220</v>
      </c>
      <c r="B77" s="36" t="s">
        <v>221</v>
      </c>
      <c r="C77" s="12" t="s">
        <v>222</v>
      </c>
      <c r="D77" s="12"/>
    </row>
    <row r="78" spans="1:4" ht="14" x14ac:dyDescent="0.2">
      <c r="A78" s="12" t="s">
        <v>223</v>
      </c>
      <c r="B78" s="36" t="s">
        <v>224</v>
      </c>
      <c r="C78" s="12" t="s">
        <v>225</v>
      </c>
      <c r="D78" s="12"/>
    </row>
    <row r="79" spans="1:4" ht="14" x14ac:dyDescent="0.2">
      <c r="A79" s="12" t="s">
        <v>226</v>
      </c>
      <c r="B79" s="36" t="s">
        <v>227</v>
      </c>
      <c r="C79" s="12" t="s">
        <v>228</v>
      </c>
      <c r="D79" s="12"/>
    </row>
    <row r="80" spans="1:4" ht="14" x14ac:dyDescent="0.2">
      <c r="A80" s="12" t="s">
        <v>229</v>
      </c>
      <c r="B80" s="36" t="s">
        <v>26</v>
      </c>
      <c r="C80" s="12" t="s">
        <v>27</v>
      </c>
      <c r="D80" s="12"/>
    </row>
    <row r="81" spans="1:4" ht="14" x14ac:dyDescent="0.2">
      <c r="A81" s="10" t="s">
        <v>230</v>
      </c>
      <c r="B81" s="38" t="s">
        <v>231</v>
      </c>
      <c r="C81" s="10" t="s">
        <v>232</v>
      </c>
      <c r="D81" s="10"/>
    </row>
    <row r="82" spans="1:4" ht="14" x14ac:dyDescent="0.2">
      <c r="A82" s="12" t="s">
        <v>233</v>
      </c>
      <c r="B82" s="36" t="s">
        <v>234</v>
      </c>
      <c r="C82" s="12" t="s">
        <v>235</v>
      </c>
      <c r="D82" s="12"/>
    </row>
    <row r="83" spans="1:4" ht="14" x14ac:dyDescent="0.2">
      <c r="A83" s="12" t="s">
        <v>236</v>
      </c>
      <c r="B83" s="36" t="s">
        <v>237</v>
      </c>
      <c r="C83" s="12" t="s">
        <v>238</v>
      </c>
      <c r="D83" s="12"/>
    </row>
    <row r="84" spans="1:4" s="21" customFormat="1" ht="14" x14ac:dyDescent="0.2">
      <c r="A84" s="12" t="s">
        <v>239</v>
      </c>
      <c r="B84" s="36" t="s">
        <v>26</v>
      </c>
      <c r="C84" s="12" t="s">
        <v>27</v>
      </c>
      <c r="D84" s="12"/>
    </row>
    <row r="85" spans="1:4" ht="14" x14ac:dyDescent="0.2">
      <c r="A85" s="10" t="s">
        <v>240</v>
      </c>
      <c r="B85" s="38" t="s">
        <v>241</v>
      </c>
      <c r="C85" s="10" t="s">
        <v>242</v>
      </c>
      <c r="D85" s="10"/>
    </row>
    <row r="86" spans="1:4" ht="14" x14ac:dyDescent="0.2">
      <c r="A86" s="12" t="s">
        <v>243</v>
      </c>
      <c r="B86" s="36" t="s">
        <v>244</v>
      </c>
      <c r="C86" s="12" t="s">
        <v>245</v>
      </c>
      <c r="D86" s="12"/>
    </row>
    <row r="87" spans="1:4" ht="14" x14ac:dyDescent="0.2">
      <c r="A87" s="12" t="s">
        <v>246</v>
      </c>
      <c r="B87" s="36" t="s">
        <v>247</v>
      </c>
      <c r="C87" s="12" t="s">
        <v>248</v>
      </c>
      <c r="D87" s="12"/>
    </row>
    <row r="88" spans="1:4" ht="14" x14ac:dyDescent="0.2">
      <c r="A88" s="12" t="s">
        <v>249</v>
      </c>
      <c r="B88" s="36" t="s">
        <v>250</v>
      </c>
      <c r="C88" s="12" t="s">
        <v>251</v>
      </c>
      <c r="D88" s="12"/>
    </row>
    <row r="89" spans="1:4" ht="14" x14ac:dyDescent="0.2">
      <c r="A89" s="12" t="s">
        <v>252</v>
      </c>
      <c r="B89" s="36" t="s">
        <v>253</v>
      </c>
      <c r="C89" s="12" t="s">
        <v>254</v>
      </c>
      <c r="D89" s="12"/>
    </row>
    <row r="90" spans="1:4" ht="14" x14ac:dyDescent="0.2">
      <c r="A90" s="12" t="s">
        <v>255</v>
      </c>
      <c r="B90" s="36" t="s">
        <v>256</v>
      </c>
      <c r="C90" s="12" t="s">
        <v>257</v>
      </c>
      <c r="D90" s="12"/>
    </row>
    <row r="91" spans="1:4" ht="12.75" customHeight="1" x14ac:dyDescent="0.2">
      <c r="A91" s="12" t="s">
        <v>258</v>
      </c>
      <c r="B91" s="36" t="s">
        <v>26</v>
      </c>
      <c r="C91" s="12" t="s">
        <v>27</v>
      </c>
      <c r="D91" s="12"/>
    </row>
    <row r="92" spans="1:4" ht="14" x14ac:dyDescent="0.2">
      <c r="A92" s="10" t="s">
        <v>259</v>
      </c>
      <c r="B92" s="38" t="s">
        <v>260</v>
      </c>
      <c r="C92" s="10" t="s">
        <v>261</v>
      </c>
      <c r="D92" s="10"/>
    </row>
    <row r="93" spans="1:4" ht="12.75" customHeight="1" x14ac:dyDescent="0.2">
      <c r="A93" s="12" t="s">
        <v>262</v>
      </c>
      <c r="B93" s="36" t="s">
        <v>263</v>
      </c>
      <c r="C93" s="12" t="s">
        <v>264</v>
      </c>
      <c r="D93" s="12"/>
    </row>
    <row r="94" spans="1:4" ht="14" x14ac:dyDescent="0.2">
      <c r="A94" s="12" t="s">
        <v>265</v>
      </c>
      <c r="B94" s="36" t="s">
        <v>266</v>
      </c>
      <c r="C94" s="12" t="s">
        <v>267</v>
      </c>
      <c r="D94" s="12"/>
    </row>
    <row r="95" spans="1:4" ht="12.75" customHeight="1" x14ac:dyDescent="0.2">
      <c r="A95" s="12" t="s">
        <v>268</v>
      </c>
      <c r="B95" s="36" t="s">
        <v>269</v>
      </c>
      <c r="C95" s="12" t="s">
        <v>270</v>
      </c>
      <c r="D95" s="12"/>
    </row>
    <row r="96" spans="1:4" ht="14" x14ac:dyDescent="0.2">
      <c r="A96" s="12" t="s">
        <v>271</v>
      </c>
      <c r="B96" s="36" t="s">
        <v>272</v>
      </c>
      <c r="C96" s="12" t="s">
        <v>273</v>
      </c>
      <c r="D96" s="12"/>
    </row>
    <row r="97" spans="1:4" ht="12.75" customHeight="1" x14ac:dyDescent="0.2">
      <c r="A97" s="12" t="s">
        <v>274</v>
      </c>
      <c r="B97" s="36" t="s">
        <v>275</v>
      </c>
      <c r="C97" s="12" t="s">
        <v>276</v>
      </c>
      <c r="D97" s="12"/>
    </row>
    <row r="98" spans="1:4" ht="14" x14ac:dyDescent="0.2">
      <c r="A98" s="12" t="s">
        <v>277</v>
      </c>
      <c r="B98" s="36" t="s">
        <v>278</v>
      </c>
      <c r="C98" s="12" t="s">
        <v>279</v>
      </c>
      <c r="D98" s="12"/>
    </row>
    <row r="99" spans="1:4" ht="14" x14ac:dyDescent="0.2">
      <c r="A99" s="12" t="s">
        <v>280</v>
      </c>
      <c r="B99" s="36" t="s">
        <v>26</v>
      </c>
      <c r="C99" s="12" t="s">
        <v>27</v>
      </c>
      <c r="D99" s="12"/>
    </row>
    <row r="100" spans="1:4" ht="12.75" customHeight="1" x14ac:dyDescent="0.2">
      <c r="A100" s="10" t="s">
        <v>281</v>
      </c>
      <c r="B100" s="38" t="s">
        <v>282</v>
      </c>
      <c r="C100" s="10" t="s">
        <v>283</v>
      </c>
      <c r="D100" s="10"/>
    </row>
    <row r="101" spans="1:4" ht="12.75" customHeight="1" x14ac:dyDescent="0.2">
      <c r="A101" s="10" t="s">
        <v>284</v>
      </c>
      <c r="B101" s="38" t="s">
        <v>285</v>
      </c>
      <c r="C101" s="10" t="s">
        <v>286</v>
      </c>
      <c r="D101" s="10"/>
    </row>
  </sheetData>
  <autoFilter ref="A1:C83" xr:uid="{8FE26BA7-CC3E-4F39-B866-FE7349051E2A}"/>
  <sortState xmlns:xlrd2="http://schemas.microsoft.com/office/spreadsheetml/2017/richdata2" ref="B86:C90">
    <sortCondition ref="B86:B90"/>
  </sortState>
  <pageMargins left="0.7" right="0.7" top="0.75" bottom="0.75" header="0.3" footer="0.3"/>
  <pageSetup scale="74"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6BA7-CC3E-4F39-B866-FE7349051E2A}">
  <sheetPr codeName="Sheet3">
    <pageSetUpPr fitToPage="1"/>
  </sheetPr>
  <dimension ref="A1:T2"/>
  <sheetViews>
    <sheetView showGridLines="0" zoomScale="155" zoomScaleNormal="155" workbookViewId="0">
      <selection activeCell="C2" sqref="C2"/>
    </sheetView>
  </sheetViews>
  <sheetFormatPr baseColWidth="10" defaultColWidth="9.1640625" defaultRowHeight="12.75" customHeight="1" x14ac:dyDescent="0.2"/>
  <cols>
    <col min="1" max="1" width="14.5" style="11" bestFit="1" customWidth="1"/>
    <col min="2" max="2" width="27.33203125" style="11" customWidth="1"/>
    <col min="3" max="3" width="23.83203125" style="11" customWidth="1"/>
    <col min="4" max="4" width="47.5" style="11" customWidth="1"/>
    <col min="5" max="5" width="28.1640625" style="11" bestFit="1" customWidth="1"/>
    <col min="6" max="6" width="15.1640625" style="11" bestFit="1" customWidth="1"/>
    <col min="7" max="8" width="15.83203125" style="11" bestFit="1" customWidth="1"/>
    <col min="9" max="9" width="16.83203125" style="11" bestFit="1" customWidth="1"/>
    <col min="10" max="10" width="16.5" style="11" bestFit="1" customWidth="1"/>
    <col min="11" max="11" width="13.5" style="11" bestFit="1" customWidth="1"/>
    <col min="12" max="12" width="17" style="11" bestFit="1" customWidth="1"/>
    <col min="13" max="13" width="16.5" style="11" bestFit="1" customWidth="1"/>
    <col min="14" max="26" width="13.6640625" style="11" customWidth="1"/>
    <col min="27" max="16384" width="9.1640625" style="11"/>
  </cols>
  <sheetData>
    <row r="1" spans="1:20" s="15" customFormat="1" ht="140" x14ac:dyDescent="0.2">
      <c r="A1" s="14" t="s">
        <v>0</v>
      </c>
      <c r="B1" s="14" t="s">
        <v>1</v>
      </c>
      <c r="C1" s="14" t="s">
        <v>287</v>
      </c>
      <c r="D1" s="14" t="s">
        <v>288</v>
      </c>
      <c r="E1" s="14" t="s">
        <v>425</v>
      </c>
      <c r="F1" s="14" t="s">
        <v>290</v>
      </c>
      <c r="G1" s="14" t="s">
        <v>291</v>
      </c>
      <c r="H1" s="14" t="s">
        <v>292</v>
      </c>
      <c r="I1" s="14" t="s">
        <v>293</v>
      </c>
      <c r="J1" s="14" t="s">
        <v>294</v>
      </c>
      <c r="K1" s="14" t="s">
        <v>295</v>
      </c>
      <c r="L1" s="14" t="s">
        <v>296</v>
      </c>
      <c r="M1" s="14" t="s">
        <v>297</v>
      </c>
      <c r="N1" s="14" t="s">
        <v>298</v>
      </c>
      <c r="O1" s="14" t="s">
        <v>299</v>
      </c>
      <c r="P1" s="14" t="s">
        <v>300</v>
      </c>
      <c r="Q1" s="14" t="s">
        <v>301</v>
      </c>
      <c r="R1" s="14" t="s">
        <v>302</v>
      </c>
      <c r="S1" s="14" t="s">
        <v>303</v>
      </c>
      <c r="T1" s="14" t="s">
        <v>304</v>
      </c>
    </row>
    <row r="2" spans="1:20" ht="14" x14ac:dyDescent="0.2">
      <c r="A2" s="7" t="s">
        <v>4</v>
      </c>
      <c r="B2" s="7" t="s">
        <v>416</v>
      </c>
      <c r="C2" s="7" t="s">
        <v>422</v>
      </c>
      <c r="D2" s="7" t="s">
        <v>424</v>
      </c>
      <c r="E2" s="7"/>
      <c r="F2" s="7">
        <v>0</v>
      </c>
      <c r="G2" s="7">
        <v>0</v>
      </c>
      <c r="H2" s="7">
        <v>0</v>
      </c>
      <c r="I2" s="7">
        <v>0</v>
      </c>
      <c r="J2" s="7">
        <v>0</v>
      </c>
      <c r="K2" s="7">
        <v>0</v>
      </c>
      <c r="L2" s="7">
        <v>0</v>
      </c>
      <c r="M2" s="7">
        <v>0</v>
      </c>
      <c r="N2" s="7">
        <v>0</v>
      </c>
      <c r="O2" s="7">
        <v>0</v>
      </c>
      <c r="P2" s="7">
        <v>0</v>
      </c>
      <c r="Q2" s="7">
        <v>0</v>
      </c>
      <c r="R2" s="7">
        <v>0</v>
      </c>
      <c r="S2" s="7">
        <v>0</v>
      </c>
      <c r="T2" s="7">
        <v>0</v>
      </c>
    </row>
  </sheetData>
  <autoFilter ref="A1:M2" xr:uid="{8FE26BA7-CC3E-4F39-B866-FE7349051E2A}"/>
  <pageMargins left="0.7" right="0.7" top="0.75" bottom="0.75" header="0.3" footer="0.3"/>
  <pageSetup scale="3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B7E4E-6ACE-4121-9FB0-03BCA0564A6A}">
  <sheetPr codeName="Sheet4">
    <pageSetUpPr fitToPage="1"/>
  </sheetPr>
  <dimension ref="A1:Z92"/>
  <sheetViews>
    <sheetView showGridLines="0" topLeftCell="D1" zoomScale="86" zoomScaleNormal="86" workbookViewId="0">
      <selection activeCell="P1" sqref="P1:Y1048576"/>
    </sheetView>
  </sheetViews>
  <sheetFormatPr baseColWidth="10" defaultColWidth="9.1640625" defaultRowHeight="14" x14ac:dyDescent="0.2"/>
  <cols>
    <col min="1" max="1" width="45" style="25" customWidth="1"/>
    <col min="2" max="3" width="26.83203125" style="11" customWidth="1"/>
    <col min="4" max="4" width="70.5" style="11" customWidth="1"/>
    <col min="5" max="5" width="32.5" style="11" customWidth="1"/>
    <col min="6" max="7" width="16" style="11" bestFit="1" customWidth="1"/>
    <col min="8" max="8" width="19" style="11" customWidth="1"/>
    <col min="9" max="9" width="21.33203125" style="11" customWidth="1"/>
    <col min="10" max="11" width="16" style="11" bestFit="1" customWidth="1"/>
    <col min="12" max="12" width="15" style="11" customWidth="1"/>
    <col min="13" max="13" width="17.33203125" style="11" customWidth="1"/>
    <col min="14" max="15" width="19" style="11" customWidth="1"/>
    <col min="16" max="16" width="15.5" style="11" hidden="1" customWidth="1"/>
    <col min="17" max="25" width="14.33203125" style="11" hidden="1" customWidth="1"/>
    <col min="26" max="16384" width="9.1640625" style="11"/>
  </cols>
  <sheetData>
    <row r="1" spans="1:26" s="24" customFormat="1" ht="109.5" customHeight="1" x14ac:dyDescent="0.2">
      <c r="A1" s="16" t="s">
        <v>0</v>
      </c>
      <c r="B1" s="16" t="s">
        <v>1</v>
      </c>
      <c r="C1" s="16" t="s">
        <v>287</v>
      </c>
      <c r="D1" s="16" t="s">
        <v>288</v>
      </c>
      <c r="E1" s="16" t="s">
        <v>289</v>
      </c>
      <c r="F1" s="16" t="s">
        <v>307</v>
      </c>
      <c r="G1" s="16" t="s">
        <v>308</v>
      </c>
      <c r="H1" s="16" t="s">
        <v>309</v>
      </c>
      <c r="I1" s="16" t="s">
        <v>310</v>
      </c>
      <c r="J1" s="16" t="s">
        <v>426</v>
      </c>
      <c r="K1" s="31" t="s">
        <v>311</v>
      </c>
      <c r="L1" s="16" t="s">
        <v>312</v>
      </c>
      <c r="M1" s="16" t="s">
        <v>313</v>
      </c>
      <c r="N1" s="16" t="s">
        <v>314</v>
      </c>
      <c r="O1" s="16" t="s">
        <v>315</v>
      </c>
      <c r="P1" s="16" t="s">
        <v>316</v>
      </c>
      <c r="Q1" s="16" t="s">
        <v>317</v>
      </c>
      <c r="R1" s="16" t="s">
        <v>318</v>
      </c>
      <c r="S1" s="16" t="s">
        <v>319</v>
      </c>
      <c r="T1" s="16" t="s">
        <v>320</v>
      </c>
      <c r="U1" s="31" t="s">
        <v>321</v>
      </c>
      <c r="V1" s="31" t="s">
        <v>322</v>
      </c>
      <c r="W1" s="31" t="s">
        <v>323</v>
      </c>
      <c r="X1" s="31" t="s">
        <v>324</v>
      </c>
      <c r="Y1" s="31" t="s">
        <v>325</v>
      </c>
    </row>
    <row r="2" spans="1:26" x14ac:dyDescent="0.2">
      <c r="A2" s="26" t="s">
        <v>326</v>
      </c>
      <c r="B2" s="8" t="s">
        <v>416</v>
      </c>
      <c r="C2" s="8" t="str">
        <f>'3_member_states_orders'!C2</f>
        <v>1 January 2025 - 31 January 2025</v>
      </c>
      <c r="D2" s="7" t="s">
        <v>14</v>
      </c>
      <c r="E2" s="7"/>
      <c r="F2" s="7">
        <f>SUM(F3:F92)</f>
        <v>680</v>
      </c>
      <c r="G2" s="7"/>
      <c r="H2" s="7">
        <f>F2</f>
        <v>680</v>
      </c>
      <c r="I2" s="7"/>
      <c r="J2" s="7">
        <v>20</v>
      </c>
      <c r="K2" s="7"/>
      <c r="L2" s="7">
        <v>0</v>
      </c>
      <c r="M2" s="7"/>
      <c r="N2" s="7">
        <f>SUM(N3:N92)</f>
        <v>526</v>
      </c>
      <c r="O2" s="7"/>
      <c r="P2" s="7"/>
      <c r="Q2" s="7"/>
      <c r="R2" s="7"/>
      <c r="S2" s="7"/>
      <c r="T2" s="7"/>
      <c r="U2" s="7"/>
      <c r="V2" s="7"/>
      <c r="W2" s="7"/>
      <c r="X2" s="7"/>
      <c r="Y2" s="7"/>
    </row>
    <row r="3" spans="1:26" ht="15" x14ac:dyDescent="0.2">
      <c r="A3" s="26" t="s">
        <v>326</v>
      </c>
      <c r="B3" s="10" t="s">
        <v>416</v>
      </c>
      <c r="C3" s="10" t="str">
        <f>$C$2</f>
        <v>1 January 2025 - 31 January 2025</v>
      </c>
      <c r="D3" s="10" t="s">
        <v>18</v>
      </c>
      <c r="E3" s="10"/>
      <c r="F3" s="10"/>
      <c r="G3" s="10"/>
      <c r="H3" s="10"/>
      <c r="I3" s="10"/>
      <c r="J3" s="10"/>
      <c r="K3" s="10"/>
      <c r="L3" s="10"/>
      <c r="M3" s="10"/>
      <c r="N3" s="10"/>
      <c r="O3" s="10"/>
      <c r="P3" s="10"/>
      <c r="Q3" s="10"/>
      <c r="R3" s="10"/>
      <c r="S3" s="10"/>
      <c r="T3" s="10"/>
      <c r="U3" s="10"/>
      <c r="V3" s="10"/>
      <c r="W3" s="10"/>
      <c r="X3" s="10"/>
      <c r="Y3" s="10"/>
      <c r="Z3"/>
    </row>
    <row r="4" spans="1:26" ht="15" x14ac:dyDescent="0.2">
      <c r="A4" s="26" t="s">
        <v>326</v>
      </c>
      <c r="B4" s="12" t="s">
        <v>416</v>
      </c>
      <c r="C4" s="12" t="str">
        <f t="shared" ref="C4:C67" si="0">$C$2</f>
        <v>1 January 2025 - 31 January 2025</v>
      </c>
      <c r="D4" s="12" t="s">
        <v>21</v>
      </c>
      <c r="E4" s="12"/>
      <c r="F4" s="12"/>
      <c r="G4" s="12"/>
      <c r="H4" s="12"/>
      <c r="I4" s="12"/>
      <c r="J4" s="12"/>
      <c r="K4" s="12"/>
      <c r="L4" s="12"/>
      <c r="M4" s="12"/>
      <c r="N4" s="12"/>
      <c r="O4" s="12"/>
      <c r="P4" s="12"/>
      <c r="Q4" s="12"/>
      <c r="R4" s="12"/>
      <c r="S4" s="12"/>
      <c r="T4" s="12"/>
      <c r="U4" s="12"/>
      <c r="V4" s="12"/>
      <c r="W4" s="12"/>
      <c r="X4" s="12"/>
      <c r="Y4" s="12"/>
      <c r="Z4"/>
    </row>
    <row r="5" spans="1:26" x14ac:dyDescent="0.2">
      <c r="A5" s="26" t="s">
        <v>326</v>
      </c>
      <c r="B5" s="12" t="s">
        <v>416</v>
      </c>
      <c r="C5" s="12" t="str">
        <f t="shared" si="0"/>
        <v>1 January 2025 - 31 January 2025</v>
      </c>
      <c r="D5" s="12" t="s">
        <v>24</v>
      </c>
      <c r="E5" s="12"/>
      <c r="F5" s="12"/>
      <c r="G5" s="12"/>
      <c r="H5" s="12"/>
      <c r="I5" s="12"/>
      <c r="J5" s="12"/>
      <c r="K5" s="12"/>
      <c r="L5" s="12"/>
      <c r="M5" s="12"/>
      <c r="N5" s="12"/>
      <c r="O5" s="12"/>
      <c r="P5" s="12"/>
      <c r="Q5" s="12"/>
      <c r="R5" s="12"/>
      <c r="S5" s="12"/>
      <c r="T5" s="12"/>
      <c r="U5" s="12"/>
      <c r="V5" s="12"/>
      <c r="W5" s="12"/>
      <c r="X5" s="12"/>
      <c r="Y5" s="12"/>
    </row>
    <row r="6" spans="1:26" x14ac:dyDescent="0.2">
      <c r="A6" s="26" t="s">
        <v>326</v>
      </c>
      <c r="B6" s="12" t="s">
        <v>416</v>
      </c>
      <c r="C6" s="12" t="str">
        <f t="shared" si="0"/>
        <v>1 January 2025 - 31 January 2025</v>
      </c>
      <c r="D6" s="12" t="s">
        <v>27</v>
      </c>
      <c r="E6" s="12" t="s">
        <v>306</v>
      </c>
      <c r="F6" s="12"/>
      <c r="G6" s="12"/>
      <c r="H6" s="12"/>
      <c r="I6" s="12"/>
      <c r="J6" s="12"/>
      <c r="K6" s="12"/>
      <c r="L6" s="12"/>
      <c r="M6" s="12"/>
      <c r="N6" s="12"/>
      <c r="O6" s="12"/>
      <c r="P6" s="12"/>
      <c r="Q6" s="12"/>
      <c r="R6" s="12"/>
      <c r="S6" s="12"/>
      <c r="T6" s="12"/>
      <c r="U6" s="12"/>
      <c r="V6" s="12"/>
      <c r="W6" s="12"/>
      <c r="X6" s="12"/>
      <c r="Y6" s="12"/>
    </row>
    <row r="7" spans="1:26" x14ac:dyDescent="0.2">
      <c r="A7" s="26" t="s">
        <v>326</v>
      </c>
      <c r="B7" s="30" t="s">
        <v>416</v>
      </c>
      <c r="C7" s="30" t="str">
        <f t="shared" si="0"/>
        <v>1 January 2025 - 31 January 2025</v>
      </c>
      <c r="D7" s="30" t="s">
        <v>30</v>
      </c>
      <c r="E7" s="30"/>
      <c r="F7" s="30">
        <v>0</v>
      </c>
      <c r="G7" s="30"/>
      <c r="H7" s="7">
        <f>F7</f>
        <v>0</v>
      </c>
      <c r="I7" s="30"/>
      <c r="J7" s="7"/>
      <c r="K7" s="30"/>
      <c r="L7" s="30">
        <v>0</v>
      </c>
      <c r="M7" s="30"/>
      <c r="N7" s="30">
        <v>0</v>
      </c>
      <c r="O7" s="30"/>
      <c r="P7" s="30"/>
      <c r="Q7" s="30"/>
      <c r="R7" s="30"/>
      <c r="S7" s="30"/>
      <c r="T7" s="30"/>
      <c r="U7" s="30"/>
      <c r="V7" s="30"/>
      <c r="W7" s="30"/>
      <c r="X7" s="30"/>
      <c r="Y7" s="30"/>
    </row>
    <row r="8" spans="1:26" x14ac:dyDescent="0.2">
      <c r="A8" s="26" t="s">
        <v>326</v>
      </c>
      <c r="B8" s="12" t="s">
        <v>416</v>
      </c>
      <c r="C8" s="12" t="str">
        <f t="shared" si="0"/>
        <v>1 January 2025 - 31 January 2025</v>
      </c>
      <c r="D8" s="12" t="s">
        <v>33</v>
      </c>
      <c r="E8" s="12"/>
      <c r="F8" s="12"/>
      <c r="G8" s="12"/>
      <c r="H8" s="12"/>
      <c r="I8" s="12"/>
      <c r="J8" s="12"/>
      <c r="K8" s="12"/>
      <c r="L8" s="12"/>
      <c r="M8" s="12"/>
      <c r="N8" s="12"/>
      <c r="O8" s="12"/>
      <c r="P8" s="12"/>
      <c r="Q8" s="12"/>
      <c r="R8" s="12"/>
      <c r="S8" s="12"/>
      <c r="T8" s="12"/>
      <c r="U8" s="12"/>
      <c r="V8" s="12"/>
      <c r="W8" s="12"/>
      <c r="X8" s="12"/>
      <c r="Y8" s="12"/>
    </row>
    <row r="9" spans="1:26" x14ac:dyDescent="0.2">
      <c r="A9" s="26" t="s">
        <v>326</v>
      </c>
      <c r="B9" s="12" t="s">
        <v>416</v>
      </c>
      <c r="C9" s="12" t="str">
        <f t="shared" si="0"/>
        <v>1 January 2025 - 31 January 2025</v>
      </c>
      <c r="D9" s="12" t="s">
        <v>36</v>
      </c>
      <c r="E9" s="12"/>
      <c r="F9" s="12"/>
      <c r="G9" s="12"/>
      <c r="H9" s="12"/>
      <c r="I9" s="12"/>
      <c r="J9" s="12"/>
      <c r="K9" s="12"/>
      <c r="L9" s="12"/>
      <c r="M9" s="12"/>
      <c r="N9" s="12"/>
      <c r="O9" s="12"/>
      <c r="P9" s="12"/>
      <c r="Q9" s="12"/>
      <c r="R9" s="12"/>
      <c r="S9" s="12"/>
      <c r="T9" s="12"/>
      <c r="U9" s="12"/>
      <c r="V9" s="12"/>
      <c r="W9" s="12"/>
      <c r="X9" s="12"/>
      <c r="Y9" s="12"/>
    </row>
    <row r="10" spans="1:26" x14ac:dyDescent="0.2">
      <c r="A10" s="26" t="s">
        <v>326</v>
      </c>
      <c r="B10" s="12" t="s">
        <v>416</v>
      </c>
      <c r="C10" s="12" t="str">
        <f t="shared" si="0"/>
        <v>1 January 2025 - 31 January 2025</v>
      </c>
      <c r="D10" s="12" t="s">
        <v>39</v>
      </c>
      <c r="E10" s="12"/>
      <c r="F10" s="12"/>
      <c r="G10" s="12"/>
      <c r="H10" s="12"/>
      <c r="I10" s="12"/>
      <c r="J10" s="12"/>
      <c r="K10" s="12"/>
      <c r="L10" s="12"/>
      <c r="M10" s="12"/>
      <c r="N10" s="12"/>
      <c r="O10" s="12"/>
      <c r="P10" s="12"/>
      <c r="Q10" s="12"/>
      <c r="R10" s="12"/>
      <c r="S10" s="12"/>
      <c r="T10" s="12"/>
      <c r="U10" s="12"/>
      <c r="V10" s="12"/>
      <c r="W10" s="12"/>
      <c r="X10" s="12"/>
      <c r="Y10" s="12"/>
    </row>
    <row r="11" spans="1:26" x14ac:dyDescent="0.2">
      <c r="A11" s="26" t="s">
        <v>326</v>
      </c>
      <c r="B11" s="12" t="s">
        <v>416</v>
      </c>
      <c r="C11" s="12" t="str">
        <f t="shared" si="0"/>
        <v>1 January 2025 - 31 January 2025</v>
      </c>
      <c r="D11" s="12" t="s">
        <v>42</v>
      </c>
      <c r="E11" s="12"/>
      <c r="F11" s="12"/>
      <c r="G11" s="12"/>
      <c r="H11" s="12"/>
      <c r="I11" s="12"/>
      <c r="J11" s="12"/>
      <c r="K11" s="12"/>
      <c r="L11" s="12"/>
      <c r="M11" s="12"/>
      <c r="N11" s="12"/>
      <c r="O11" s="12"/>
      <c r="P11" s="12"/>
      <c r="Q11" s="12"/>
      <c r="R11" s="12"/>
      <c r="S11" s="12"/>
      <c r="T11" s="12"/>
      <c r="U11" s="12"/>
      <c r="V11" s="12"/>
      <c r="W11" s="12"/>
      <c r="X11" s="12"/>
      <c r="Y11" s="12"/>
    </row>
    <row r="12" spans="1:26" x14ac:dyDescent="0.2">
      <c r="A12" s="26" t="s">
        <v>326</v>
      </c>
      <c r="B12" s="12" t="s">
        <v>416</v>
      </c>
      <c r="C12" s="12" t="str">
        <f t="shared" si="0"/>
        <v>1 January 2025 - 31 January 2025</v>
      </c>
      <c r="D12" s="12" t="s">
        <v>45</v>
      </c>
      <c r="E12" s="12"/>
      <c r="F12" s="12"/>
      <c r="G12" s="12"/>
      <c r="H12" s="12"/>
      <c r="I12" s="12"/>
      <c r="J12" s="12"/>
      <c r="K12" s="12"/>
      <c r="L12" s="12"/>
      <c r="M12" s="12"/>
      <c r="N12" s="12"/>
      <c r="O12" s="12"/>
      <c r="P12" s="12"/>
      <c r="Q12" s="12"/>
      <c r="R12" s="12"/>
      <c r="S12" s="12"/>
      <c r="T12" s="12"/>
      <c r="U12" s="12"/>
      <c r="V12" s="12"/>
      <c r="W12" s="12"/>
      <c r="X12" s="12"/>
      <c r="Y12" s="12"/>
    </row>
    <row r="13" spans="1:26" x14ac:dyDescent="0.2">
      <c r="A13" s="26" t="s">
        <v>326</v>
      </c>
      <c r="B13" s="12" t="s">
        <v>416</v>
      </c>
      <c r="C13" s="12" t="str">
        <f t="shared" si="0"/>
        <v>1 January 2025 - 31 January 2025</v>
      </c>
      <c r="D13" s="12" t="s">
        <v>27</v>
      </c>
      <c r="E13" s="12" t="s">
        <v>306</v>
      </c>
      <c r="F13" s="12"/>
      <c r="G13" s="12"/>
      <c r="H13" s="12"/>
      <c r="I13" s="12"/>
      <c r="J13" s="12"/>
      <c r="K13" s="12"/>
      <c r="L13" s="12"/>
      <c r="M13" s="12"/>
      <c r="N13" s="12"/>
      <c r="O13" s="12"/>
      <c r="P13" s="12"/>
      <c r="Q13" s="12"/>
      <c r="R13" s="12"/>
      <c r="S13" s="12"/>
      <c r="T13" s="12"/>
      <c r="U13" s="12"/>
      <c r="V13" s="12"/>
      <c r="W13" s="12"/>
      <c r="X13" s="12"/>
      <c r="Y13" s="12"/>
    </row>
    <row r="14" spans="1:26" x14ac:dyDescent="0.2">
      <c r="A14" s="26" t="s">
        <v>326</v>
      </c>
      <c r="B14" s="10" t="s">
        <v>416</v>
      </c>
      <c r="C14" s="10" t="str">
        <f t="shared" si="0"/>
        <v>1 January 2025 - 31 January 2025</v>
      </c>
      <c r="D14" s="10" t="s">
        <v>50</v>
      </c>
      <c r="E14" s="10"/>
      <c r="F14" s="30">
        <v>0</v>
      </c>
      <c r="G14" s="10"/>
      <c r="H14" s="7">
        <f>F14</f>
        <v>0</v>
      </c>
      <c r="I14" s="10"/>
      <c r="J14" s="7"/>
      <c r="K14" s="10"/>
      <c r="L14" s="10">
        <v>0</v>
      </c>
      <c r="M14" s="10"/>
      <c r="N14" s="10">
        <v>0</v>
      </c>
      <c r="O14" s="10"/>
      <c r="P14" s="10"/>
      <c r="Q14" s="10"/>
      <c r="R14" s="10"/>
      <c r="S14" s="10"/>
      <c r="T14" s="10"/>
      <c r="U14" s="10"/>
      <c r="V14" s="10"/>
      <c r="W14" s="10"/>
      <c r="X14" s="10"/>
      <c r="Y14" s="10"/>
    </row>
    <row r="15" spans="1:26" x14ac:dyDescent="0.2">
      <c r="A15" s="26" t="s">
        <v>326</v>
      </c>
      <c r="B15" s="12" t="s">
        <v>416</v>
      </c>
      <c r="C15" s="12" t="str">
        <f t="shared" si="0"/>
        <v>1 January 2025 - 31 January 2025</v>
      </c>
      <c r="D15" s="12" t="s">
        <v>53</v>
      </c>
      <c r="E15" s="12"/>
      <c r="F15" s="12"/>
      <c r="G15" s="12"/>
      <c r="H15" s="12"/>
      <c r="I15" s="12"/>
      <c r="J15" s="12"/>
      <c r="K15" s="12"/>
      <c r="L15" s="12"/>
      <c r="M15" s="12"/>
      <c r="N15" s="12"/>
      <c r="O15" s="12"/>
      <c r="P15" s="12"/>
      <c r="Q15" s="12"/>
      <c r="R15" s="12"/>
      <c r="S15" s="12"/>
      <c r="T15" s="12"/>
      <c r="U15" s="12"/>
      <c r="V15" s="12"/>
      <c r="W15" s="12"/>
      <c r="X15" s="12"/>
      <c r="Y15" s="12"/>
    </row>
    <row r="16" spans="1:26" x14ac:dyDescent="0.2">
      <c r="A16" s="26" t="s">
        <v>326</v>
      </c>
      <c r="B16" s="12" t="s">
        <v>416</v>
      </c>
      <c r="C16" s="12" t="str">
        <f t="shared" si="0"/>
        <v>1 January 2025 - 31 January 2025</v>
      </c>
      <c r="D16" s="12" t="s">
        <v>56</v>
      </c>
      <c r="E16" s="12"/>
      <c r="F16" s="12"/>
      <c r="G16" s="12"/>
      <c r="H16" s="12"/>
      <c r="I16" s="12"/>
      <c r="J16" s="12"/>
      <c r="K16" s="12"/>
      <c r="L16" s="12"/>
      <c r="M16" s="12"/>
      <c r="N16" s="12"/>
      <c r="O16" s="12"/>
      <c r="P16" s="12"/>
      <c r="Q16" s="12"/>
      <c r="R16" s="12"/>
      <c r="S16" s="12"/>
      <c r="T16" s="12"/>
      <c r="U16" s="12"/>
      <c r="V16" s="12"/>
      <c r="W16" s="12"/>
      <c r="X16" s="12"/>
      <c r="Y16" s="12"/>
    </row>
    <row r="17" spans="1:25" x14ac:dyDescent="0.2">
      <c r="A17" s="26" t="s">
        <v>326</v>
      </c>
      <c r="B17" s="12" t="s">
        <v>416</v>
      </c>
      <c r="C17" s="12" t="str">
        <f t="shared" si="0"/>
        <v>1 January 2025 - 31 January 2025</v>
      </c>
      <c r="D17" s="12" t="s">
        <v>59</v>
      </c>
      <c r="E17" s="12"/>
      <c r="F17" s="12"/>
      <c r="G17" s="12"/>
      <c r="H17" s="12"/>
      <c r="I17" s="12"/>
      <c r="J17" s="12"/>
      <c r="K17" s="12"/>
      <c r="L17" s="12"/>
      <c r="M17" s="12"/>
      <c r="N17" s="12"/>
      <c r="O17" s="12"/>
      <c r="P17" s="12"/>
      <c r="Q17" s="12"/>
      <c r="R17" s="12"/>
      <c r="S17" s="12"/>
      <c r="T17" s="12"/>
      <c r="U17" s="12"/>
      <c r="V17" s="12"/>
      <c r="W17" s="12"/>
      <c r="X17" s="12"/>
      <c r="Y17" s="12"/>
    </row>
    <row r="18" spans="1:25" x14ac:dyDescent="0.2">
      <c r="A18" s="26" t="s">
        <v>326</v>
      </c>
      <c r="B18" s="12" t="s">
        <v>416</v>
      </c>
      <c r="C18" s="12" t="str">
        <f t="shared" si="0"/>
        <v>1 January 2025 - 31 January 2025</v>
      </c>
      <c r="D18" s="12" t="s">
        <v>62</v>
      </c>
      <c r="E18" s="12"/>
      <c r="F18" s="12"/>
      <c r="G18" s="12"/>
      <c r="H18" s="12"/>
      <c r="I18" s="12"/>
      <c r="J18" s="12"/>
      <c r="K18" s="12"/>
      <c r="L18" s="12"/>
      <c r="M18" s="12"/>
      <c r="N18" s="12"/>
      <c r="O18" s="12"/>
      <c r="P18" s="12"/>
      <c r="Q18" s="12"/>
      <c r="R18" s="12"/>
      <c r="S18" s="12"/>
      <c r="T18" s="12"/>
      <c r="U18" s="12"/>
      <c r="V18" s="12"/>
      <c r="W18" s="12"/>
      <c r="X18" s="12"/>
      <c r="Y18" s="12"/>
    </row>
    <row r="19" spans="1:25" x14ac:dyDescent="0.2">
      <c r="A19" s="26" t="s">
        <v>326</v>
      </c>
      <c r="B19" s="12" t="s">
        <v>416</v>
      </c>
      <c r="C19" s="12" t="str">
        <f t="shared" si="0"/>
        <v>1 January 2025 - 31 January 2025</v>
      </c>
      <c r="D19" s="12" t="s">
        <v>65</v>
      </c>
      <c r="E19" s="12"/>
      <c r="F19" s="12"/>
      <c r="G19" s="12"/>
      <c r="H19" s="12"/>
      <c r="I19" s="12"/>
      <c r="J19" s="12"/>
      <c r="K19" s="12"/>
      <c r="L19" s="12"/>
      <c r="M19" s="12"/>
      <c r="N19" s="12"/>
      <c r="O19" s="12"/>
      <c r="P19" s="12"/>
      <c r="Q19" s="12"/>
      <c r="R19" s="12"/>
      <c r="S19" s="12"/>
      <c r="T19" s="12"/>
      <c r="U19" s="12"/>
      <c r="V19" s="12"/>
      <c r="W19" s="12"/>
      <c r="X19" s="12"/>
      <c r="Y19" s="12"/>
    </row>
    <row r="20" spans="1:25" x14ac:dyDescent="0.2">
      <c r="A20" s="26" t="s">
        <v>326</v>
      </c>
      <c r="B20" s="12" t="s">
        <v>416</v>
      </c>
      <c r="C20" s="12" t="str">
        <f t="shared" si="0"/>
        <v>1 January 2025 - 31 January 2025</v>
      </c>
      <c r="D20" s="12" t="s">
        <v>68</v>
      </c>
      <c r="E20" s="12"/>
      <c r="F20" s="12"/>
      <c r="G20" s="12"/>
      <c r="H20" s="12"/>
      <c r="I20" s="12"/>
      <c r="J20" s="12"/>
      <c r="K20" s="12"/>
      <c r="L20" s="12"/>
      <c r="M20" s="12"/>
      <c r="N20" s="12"/>
      <c r="O20" s="12"/>
      <c r="P20" s="12"/>
      <c r="Q20" s="12"/>
      <c r="R20" s="12"/>
      <c r="S20" s="12"/>
      <c r="T20" s="12"/>
      <c r="U20" s="12"/>
      <c r="V20" s="12"/>
      <c r="W20" s="12"/>
      <c r="X20" s="12"/>
      <c r="Y20" s="12"/>
    </row>
    <row r="21" spans="1:25" x14ac:dyDescent="0.2">
      <c r="A21" s="26" t="s">
        <v>326</v>
      </c>
      <c r="B21" s="12" t="s">
        <v>416</v>
      </c>
      <c r="C21" s="12" t="str">
        <f t="shared" si="0"/>
        <v>1 January 2025 - 31 January 2025</v>
      </c>
      <c r="D21" s="12" t="s">
        <v>27</v>
      </c>
      <c r="E21" s="12" t="s">
        <v>306</v>
      </c>
      <c r="F21" s="12"/>
      <c r="G21" s="12"/>
      <c r="H21" s="12"/>
      <c r="I21" s="12"/>
      <c r="J21" s="12"/>
      <c r="K21" s="12"/>
      <c r="L21" s="12"/>
      <c r="M21" s="12"/>
      <c r="N21" s="12"/>
      <c r="O21" s="12"/>
      <c r="P21" s="12"/>
      <c r="Q21" s="12"/>
      <c r="R21" s="12"/>
      <c r="S21" s="12"/>
      <c r="T21" s="12"/>
      <c r="U21" s="12"/>
      <c r="V21" s="12"/>
      <c r="W21" s="12"/>
      <c r="X21" s="12"/>
      <c r="Y21" s="12"/>
    </row>
    <row r="22" spans="1:25" x14ac:dyDescent="0.2">
      <c r="A22" s="26" t="s">
        <v>326</v>
      </c>
      <c r="B22" s="10" t="s">
        <v>416</v>
      </c>
      <c r="C22" s="10" t="str">
        <f t="shared" si="0"/>
        <v>1 January 2025 - 31 January 2025</v>
      </c>
      <c r="D22" s="10" t="s">
        <v>72</v>
      </c>
      <c r="E22" s="10"/>
      <c r="F22" s="30">
        <v>0</v>
      </c>
      <c r="G22" s="10"/>
      <c r="H22" s="7">
        <f>F22</f>
        <v>0</v>
      </c>
      <c r="I22" s="10"/>
      <c r="J22" s="7"/>
      <c r="K22" s="10"/>
      <c r="L22" s="10">
        <v>0</v>
      </c>
      <c r="M22" s="10"/>
      <c r="N22" s="10">
        <v>0</v>
      </c>
      <c r="O22" s="10"/>
      <c r="P22" s="10"/>
      <c r="Q22" s="10"/>
      <c r="R22" s="10"/>
      <c r="S22" s="10"/>
      <c r="T22" s="10"/>
      <c r="U22" s="10"/>
      <c r="V22" s="10"/>
      <c r="W22" s="10"/>
      <c r="X22" s="10"/>
      <c r="Y22" s="10"/>
    </row>
    <row r="23" spans="1:25" x14ac:dyDescent="0.2">
      <c r="A23" s="26" t="s">
        <v>326</v>
      </c>
      <c r="B23" s="12" t="s">
        <v>416</v>
      </c>
      <c r="C23" s="12" t="str">
        <f t="shared" si="0"/>
        <v>1 January 2025 - 31 January 2025</v>
      </c>
      <c r="D23" s="12" t="s">
        <v>76</v>
      </c>
      <c r="E23" s="12"/>
      <c r="F23" s="12"/>
      <c r="G23" s="12"/>
      <c r="H23" s="12"/>
      <c r="I23" s="12"/>
      <c r="J23" s="12"/>
      <c r="K23" s="12"/>
      <c r="L23" s="12"/>
      <c r="M23" s="12"/>
      <c r="N23" s="12"/>
      <c r="O23" s="12"/>
      <c r="P23" s="12"/>
      <c r="Q23" s="12"/>
      <c r="R23" s="12"/>
      <c r="S23" s="12"/>
      <c r="T23" s="12"/>
      <c r="U23" s="12"/>
      <c r="V23" s="12"/>
      <c r="W23" s="12"/>
      <c r="X23" s="12"/>
      <c r="Y23" s="12"/>
    </row>
    <row r="24" spans="1:25" x14ac:dyDescent="0.2">
      <c r="A24" s="26" t="s">
        <v>326</v>
      </c>
      <c r="B24" s="12" t="s">
        <v>416</v>
      </c>
      <c r="C24" s="12" t="str">
        <f t="shared" si="0"/>
        <v>1 January 2025 - 31 January 2025</v>
      </c>
      <c r="D24" s="12" t="s">
        <v>79</v>
      </c>
      <c r="E24" s="12"/>
      <c r="F24" s="12"/>
      <c r="G24" s="12"/>
      <c r="H24" s="12"/>
      <c r="I24" s="12"/>
      <c r="J24" s="12"/>
      <c r="K24" s="12"/>
      <c r="L24" s="12"/>
      <c r="M24" s="12"/>
      <c r="N24" s="12"/>
      <c r="O24" s="12"/>
      <c r="P24" s="12"/>
      <c r="Q24" s="12"/>
      <c r="R24" s="12"/>
      <c r="S24" s="12"/>
      <c r="T24" s="12"/>
      <c r="U24" s="12"/>
      <c r="V24" s="12"/>
      <c r="W24" s="12"/>
      <c r="X24" s="12"/>
      <c r="Y24" s="12"/>
    </row>
    <row r="25" spans="1:25" x14ac:dyDescent="0.2">
      <c r="A25" s="26" t="s">
        <v>326</v>
      </c>
      <c r="B25" s="12" t="s">
        <v>416</v>
      </c>
      <c r="C25" s="12" t="str">
        <f t="shared" si="0"/>
        <v>1 January 2025 - 31 January 2025</v>
      </c>
      <c r="D25" s="12" t="s">
        <v>82</v>
      </c>
      <c r="E25" s="12"/>
      <c r="F25" s="12"/>
      <c r="G25" s="12"/>
      <c r="H25" s="12"/>
      <c r="I25" s="12"/>
      <c r="J25" s="12"/>
      <c r="K25" s="12"/>
      <c r="L25" s="12"/>
      <c r="M25" s="12"/>
      <c r="N25" s="12"/>
      <c r="O25" s="12"/>
      <c r="P25" s="12"/>
      <c r="Q25" s="12"/>
      <c r="R25" s="12"/>
      <c r="S25" s="12"/>
      <c r="T25" s="12"/>
      <c r="U25" s="12"/>
      <c r="V25" s="12"/>
      <c r="W25" s="12"/>
      <c r="X25" s="12"/>
      <c r="Y25" s="12"/>
    </row>
    <row r="26" spans="1:25" x14ac:dyDescent="0.2">
      <c r="A26" s="26" t="s">
        <v>326</v>
      </c>
      <c r="B26" s="35" t="s">
        <v>416</v>
      </c>
      <c r="C26" s="35" t="str">
        <f t="shared" si="0"/>
        <v>1 January 2025 - 31 January 2025</v>
      </c>
      <c r="D26" s="35" t="s">
        <v>85</v>
      </c>
      <c r="E26" s="35"/>
      <c r="F26" s="35"/>
      <c r="G26" s="35"/>
      <c r="H26" s="35"/>
      <c r="I26" s="35"/>
      <c r="J26" s="35"/>
      <c r="K26" s="35"/>
      <c r="L26" s="35"/>
      <c r="M26" s="35"/>
      <c r="N26" s="35"/>
      <c r="O26" s="35"/>
      <c r="P26" s="35"/>
      <c r="Q26" s="35"/>
      <c r="R26" s="35"/>
      <c r="S26" s="35"/>
      <c r="T26" s="35"/>
      <c r="U26" s="35"/>
      <c r="V26" s="35"/>
      <c r="W26" s="35"/>
      <c r="X26" s="35"/>
      <c r="Y26" s="35"/>
    </row>
    <row r="27" spans="1:25" x14ac:dyDescent="0.2">
      <c r="A27" s="26" t="s">
        <v>326</v>
      </c>
      <c r="B27" s="12" t="s">
        <v>416</v>
      </c>
      <c r="C27" s="12" t="str">
        <f t="shared" si="0"/>
        <v>1 January 2025 - 31 January 2025</v>
      </c>
      <c r="D27" s="12" t="s">
        <v>88</v>
      </c>
      <c r="E27" s="12"/>
      <c r="F27" s="12"/>
      <c r="G27" s="12"/>
      <c r="H27" s="12"/>
      <c r="I27" s="12"/>
      <c r="J27" s="12"/>
      <c r="K27" s="12"/>
      <c r="L27" s="12"/>
      <c r="M27" s="12"/>
      <c r="N27" s="12"/>
      <c r="O27" s="12"/>
      <c r="P27" s="12"/>
      <c r="Q27" s="12"/>
      <c r="R27" s="12"/>
      <c r="S27" s="12"/>
      <c r="T27" s="12"/>
      <c r="U27" s="12"/>
      <c r="V27" s="12"/>
      <c r="W27" s="12"/>
      <c r="X27" s="12"/>
      <c r="Y27" s="12"/>
    </row>
    <row r="28" spans="1:25" x14ac:dyDescent="0.2">
      <c r="A28" s="26" t="s">
        <v>326</v>
      </c>
      <c r="B28" s="12" t="s">
        <v>416</v>
      </c>
      <c r="C28" s="12" t="str">
        <f t="shared" si="0"/>
        <v>1 January 2025 - 31 January 2025</v>
      </c>
      <c r="D28" s="12" t="s">
        <v>91</v>
      </c>
      <c r="E28" s="12"/>
      <c r="F28" s="12"/>
      <c r="G28" s="12"/>
      <c r="H28" s="12"/>
      <c r="I28" s="12"/>
      <c r="J28" s="12"/>
      <c r="K28" s="12"/>
      <c r="L28" s="12"/>
      <c r="M28" s="12"/>
      <c r="N28" s="12"/>
      <c r="O28" s="12"/>
      <c r="P28" s="12"/>
      <c r="Q28" s="12"/>
      <c r="R28" s="12"/>
      <c r="S28" s="12"/>
      <c r="T28" s="12"/>
      <c r="U28" s="12"/>
      <c r="V28" s="12"/>
      <c r="W28" s="12"/>
      <c r="X28" s="12"/>
      <c r="Y28" s="12"/>
    </row>
    <row r="29" spans="1:25" x14ac:dyDescent="0.2">
      <c r="A29" s="26" t="s">
        <v>326</v>
      </c>
      <c r="B29" s="12" t="s">
        <v>416</v>
      </c>
      <c r="C29" s="12" t="str">
        <f t="shared" si="0"/>
        <v>1 January 2025 - 31 January 2025</v>
      </c>
      <c r="D29" s="12" t="s">
        <v>94</v>
      </c>
      <c r="E29" s="12"/>
      <c r="F29" s="12"/>
      <c r="G29" s="12"/>
      <c r="H29" s="12"/>
      <c r="I29" s="12"/>
      <c r="J29" s="12"/>
      <c r="K29" s="12"/>
      <c r="L29" s="12"/>
      <c r="M29" s="12"/>
      <c r="N29" s="12"/>
      <c r="O29" s="12"/>
      <c r="P29" s="12"/>
      <c r="Q29" s="12"/>
      <c r="R29" s="12"/>
      <c r="S29" s="12"/>
      <c r="T29" s="12"/>
      <c r="U29" s="12"/>
      <c r="V29" s="12"/>
      <c r="W29" s="12"/>
      <c r="X29" s="12"/>
      <c r="Y29" s="12"/>
    </row>
    <row r="30" spans="1:25" x14ac:dyDescent="0.2">
      <c r="A30" s="26" t="s">
        <v>326</v>
      </c>
      <c r="B30" s="12" t="s">
        <v>416</v>
      </c>
      <c r="C30" s="12" t="str">
        <f t="shared" si="0"/>
        <v>1 January 2025 - 31 January 2025</v>
      </c>
      <c r="D30" s="12" t="s">
        <v>27</v>
      </c>
      <c r="E30" s="12" t="s">
        <v>306</v>
      </c>
      <c r="F30" s="12"/>
      <c r="G30" s="12"/>
      <c r="H30" s="12"/>
      <c r="I30" s="12"/>
      <c r="J30" s="12"/>
      <c r="K30" s="12"/>
      <c r="L30" s="12"/>
      <c r="M30" s="12"/>
      <c r="N30" s="12"/>
      <c r="O30" s="12"/>
      <c r="P30" s="12"/>
      <c r="Q30" s="12"/>
      <c r="R30" s="12"/>
      <c r="S30" s="12"/>
      <c r="T30" s="12"/>
      <c r="U30" s="12"/>
      <c r="V30" s="12"/>
      <c r="W30" s="12"/>
      <c r="X30" s="12"/>
      <c r="Y30" s="12"/>
    </row>
    <row r="31" spans="1:25" x14ac:dyDescent="0.2">
      <c r="A31" s="26" t="s">
        <v>326</v>
      </c>
      <c r="B31" s="10" t="s">
        <v>416</v>
      </c>
      <c r="C31" s="10" t="str">
        <f t="shared" si="0"/>
        <v>1 January 2025 - 31 January 2025</v>
      </c>
      <c r="D31" s="10" t="s">
        <v>98</v>
      </c>
      <c r="E31" s="10"/>
      <c r="F31" s="10">
        <f>SUM(F32:F36)</f>
        <v>4</v>
      </c>
      <c r="G31" s="10"/>
      <c r="H31" s="7">
        <f>F31</f>
        <v>4</v>
      </c>
      <c r="I31" s="10"/>
      <c r="J31" s="7">
        <v>12</v>
      </c>
      <c r="K31" s="10"/>
      <c r="L31" s="10">
        <v>0</v>
      </c>
      <c r="M31" s="10"/>
      <c r="N31" s="10">
        <v>4</v>
      </c>
      <c r="O31" s="10"/>
      <c r="P31" s="10"/>
      <c r="Q31" s="10"/>
      <c r="R31" s="10"/>
      <c r="S31" s="10"/>
      <c r="T31" s="10"/>
      <c r="U31" s="10"/>
      <c r="V31" s="10"/>
      <c r="W31" s="10"/>
      <c r="X31" s="10"/>
      <c r="Y31" s="10"/>
    </row>
    <row r="32" spans="1:25" x14ac:dyDescent="0.2">
      <c r="A32" s="26" t="s">
        <v>326</v>
      </c>
      <c r="B32" s="12" t="s">
        <v>416</v>
      </c>
      <c r="C32" s="12" t="str">
        <f t="shared" si="0"/>
        <v>1 January 2025 - 31 January 2025</v>
      </c>
      <c r="D32" s="12" t="s">
        <v>101</v>
      </c>
      <c r="E32" s="12"/>
      <c r="F32" s="12"/>
      <c r="G32" s="12"/>
      <c r="H32" s="12"/>
      <c r="I32" s="12"/>
      <c r="J32" s="12"/>
      <c r="K32" s="12"/>
      <c r="L32" s="12"/>
      <c r="M32" s="12"/>
      <c r="N32" s="12"/>
      <c r="O32" s="12"/>
      <c r="P32" s="12"/>
      <c r="Q32" s="12"/>
      <c r="R32" s="12"/>
      <c r="S32" s="12"/>
      <c r="T32" s="12"/>
      <c r="U32" s="12"/>
      <c r="V32" s="12"/>
      <c r="W32" s="12"/>
      <c r="X32" s="12"/>
      <c r="Y32" s="12"/>
    </row>
    <row r="33" spans="1:25" x14ac:dyDescent="0.2">
      <c r="A33" s="26" t="s">
        <v>326</v>
      </c>
      <c r="B33" s="12" t="s">
        <v>416</v>
      </c>
      <c r="C33" s="12" t="str">
        <f t="shared" si="0"/>
        <v>1 January 2025 - 31 January 2025</v>
      </c>
      <c r="D33" s="12" t="s">
        <v>104</v>
      </c>
      <c r="E33" s="12"/>
      <c r="F33" s="12"/>
      <c r="G33" s="12"/>
      <c r="H33" s="12"/>
      <c r="I33" s="12"/>
      <c r="J33" s="12"/>
      <c r="K33" s="12"/>
      <c r="L33" s="12"/>
      <c r="M33" s="12"/>
      <c r="N33" s="12"/>
      <c r="O33" s="12"/>
      <c r="P33" s="12"/>
      <c r="Q33" s="12"/>
      <c r="R33" s="12"/>
      <c r="S33" s="12"/>
      <c r="T33" s="12"/>
      <c r="U33" s="12"/>
      <c r="V33" s="12"/>
      <c r="W33" s="12"/>
      <c r="X33" s="12"/>
      <c r="Y33" s="12"/>
    </row>
    <row r="34" spans="1:25" x14ac:dyDescent="0.2">
      <c r="A34" s="26" t="s">
        <v>326</v>
      </c>
      <c r="B34" s="12" t="s">
        <v>416</v>
      </c>
      <c r="C34" s="12" t="str">
        <f t="shared" si="0"/>
        <v>1 January 2025 - 31 January 2025</v>
      </c>
      <c r="D34" s="12" t="s">
        <v>107</v>
      </c>
      <c r="E34" s="12"/>
      <c r="F34" s="12"/>
      <c r="G34" s="12"/>
      <c r="H34" s="12"/>
      <c r="I34" s="12"/>
      <c r="J34" s="12"/>
      <c r="K34" s="12"/>
      <c r="L34" s="12"/>
      <c r="M34" s="12"/>
      <c r="N34" s="12"/>
      <c r="O34" s="12"/>
      <c r="P34" s="12"/>
      <c r="Q34" s="12"/>
      <c r="R34" s="12"/>
      <c r="S34" s="12"/>
      <c r="T34" s="12"/>
      <c r="U34" s="12"/>
      <c r="V34" s="12"/>
      <c r="W34" s="12"/>
      <c r="X34" s="12"/>
      <c r="Y34" s="12"/>
    </row>
    <row r="35" spans="1:25" x14ac:dyDescent="0.2">
      <c r="A35" s="26" t="s">
        <v>326</v>
      </c>
      <c r="B35" s="12" t="s">
        <v>416</v>
      </c>
      <c r="C35" s="12" t="str">
        <f t="shared" si="0"/>
        <v>1 January 2025 - 31 January 2025</v>
      </c>
      <c r="D35" s="12" t="s">
        <v>110</v>
      </c>
      <c r="E35" s="12"/>
      <c r="F35" s="12"/>
      <c r="G35" s="12"/>
      <c r="H35" s="12"/>
      <c r="I35" s="12"/>
      <c r="J35" s="12"/>
      <c r="K35" s="12"/>
      <c r="L35" s="12"/>
      <c r="M35" s="12"/>
      <c r="N35" s="12"/>
      <c r="O35" s="12"/>
      <c r="P35" s="12"/>
      <c r="Q35" s="12"/>
      <c r="R35" s="12"/>
      <c r="S35" s="12"/>
      <c r="T35" s="12"/>
      <c r="U35" s="12"/>
      <c r="V35" s="12"/>
      <c r="W35" s="12"/>
      <c r="X35" s="12"/>
      <c r="Y35" s="12"/>
    </row>
    <row r="36" spans="1:25" x14ac:dyDescent="0.2">
      <c r="A36" s="26" t="s">
        <v>326</v>
      </c>
      <c r="B36" s="12" t="s">
        <v>416</v>
      </c>
      <c r="C36" s="12" t="str">
        <f t="shared" si="0"/>
        <v>1 January 2025 - 31 January 2025</v>
      </c>
      <c r="D36" s="12" t="s">
        <v>27</v>
      </c>
      <c r="E36" s="12" t="s">
        <v>306</v>
      </c>
      <c r="F36" s="12">
        <v>4</v>
      </c>
      <c r="G36" s="12"/>
      <c r="H36" s="12"/>
      <c r="I36" s="12"/>
      <c r="J36" s="12"/>
      <c r="K36" s="12"/>
      <c r="L36" s="12"/>
      <c r="M36" s="12"/>
      <c r="N36" s="12">
        <v>4</v>
      </c>
      <c r="O36" s="12"/>
      <c r="P36" s="12"/>
      <c r="Q36" s="12"/>
      <c r="R36" s="12"/>
      <c r="S36" s="12"/>
      <c r="T36" s="12"/>
      <c r="U36" s="12"/>
      <c r="V36" s="12"/>
      <c r="W36" s="12"/>
      <c r="X36" s="12"/>
      <c r="Y36" s="12"/>
    </row>
    <row r="37" spans="1:25" x14ac:dyDescent="0.2">
      <c r="A37" s="26" t="s">
        <v>326</v>
      </c>
      <c r="B37" s="10" t="s">
        <v>416</v>
      </c>
      <c r="C37" s="10" t="str">
        <f t="shared" si="0"/>
        <v>1 January 2025 - 31 January 2025</v>
      </c>
      <c r="D37" s="10" t="s">
        <v>114</v>
      </c>
      <c r="E37" s="10"/>
      <c r="F37" s="10">
        <f>SUM(F38:F41)</f>
        <v>322</v>
      </c>
      <c r="G37" s="10"/>
      <c r="H37" s="7">
        <f>F37</f>
        <v>322</v>
      </c>
      <c r="I37" s="10"/>
      <c r="J37" s="7">
        <v>24</v>
      </c>
      <c r="K37" s="10"/>
      <c r="L37" s="10">
        <v>0</v>
      </c>
      <c r="M37" s="10"/>
      <c r="N37" s="10">
        <f>SUM(N38:N41)</f>
        <v>245</v>
      </c>
      <c r="O37" s="10"/>
      <c r="P37" s="10"/>
      <c r="Q37" s="10"/>
      <c r="R37" s="10"/>
      <c r="S37" s="10"/>
      <c r="T37" s="10"/>
      <c r="U37" s="10"/>
      <c r="V37" s="10"/>
      <c r="W37" s="10"/>
      <c r="X37" s="10"/>
      <c r="Y37" s="10"/>
    </row>
    <row r="38" spans="1:25" x14ac:dyDescent="0.2">
      <c r="A38" s="26" t="s">
        <v>326</v>
      </c>
      <c r="B38" s="12" t="s">
        <v>416</v>
      </c>
      <c r="C38" s="12" t="str">
        <f t="shared" si="0"/>
        <v>1 January 2025 - 31 January 2025</v>
      </c>
      <c r="D38" s="12" t="s">
        <v>117</v>
      </c>
      <c r="E38" s="12"/>
      <c r="F38" s="12"/>
      <c r="G38" s="12"/>
      <c r="H38" s="12"/>
      <c r="I38" s="12"/>
      <c r="J38" s="12"/>
      <c r="K38" s="12"/>
      <c r="L38" s="12"/>
      <c r="M38" s="12"/>
      <c r="N38" s="12"/>
      <c r="O38" s="12"/>
      <c r="P38" s="12"/>
      <c r="Q38" s="12"/>
      <c r="R38" s="12"/>
      <c r="S38" s="12"/>
      <c r="T38" s="12"/>
      <c r="U38" s="12"/>
      <c r="V38" s="12"/>
      <c r="W38" s="12"/>
      <c r="X38" s="12"/>
      <c r="Y38" s="12"/>
    </row>
    <row r="39" spans="1:25" x14ac:dyDescent="0.2">
      <c r="A39" s="26" t="s">
        <v>326</v>
      </c>
      <c r="B39" s="12" t="s">
        <v>416</v>
      </c>
      <c r="C39" s="12" t="str">
        <f t="shared" si="0"/>
        <v>1 January 2025 - 31 January 2025</v>
      </c>
      <c r="D39" s="12" t="s">
        <v>120</v>
      </c>
      <c r="E39" s="12"/>
      <c r="F39" s="12"/>
      <c r="G39" s="12"/>
      <c r="H39" s="12"/>
      <c r="I39" s="12"/>
      <c r="J39" s="12"/>
      <c r="K39" s="12"/>
      <c r="L39" s="12"/>
      <c r="M39" s="12"/>
      <c r="N39" s="12"/>
      <c r="O39" s="12"/>
      <c r="P39" s="12"/>
      <c r="Q39" s="12"/>
      <c r="R39" s="12"/>
      <c r="S39" s="12"/>
      <c r="T39" s="12"/>
      <c r="U39" s="12"/>
      <c r="V39" s="12"/>
      <c r="W39" s="12"/>
      <c r="X39" s="12"/>
      <c r="Y39" s="12"/>
    </row>
    <row r="40" spans="1:25" x14ac:dyDescent="0.2">
      <c r="A40" s="26" t="s">
        <v>326</v>
      </c>
      <c r="B40" s="12" t="s">
        <v>416</v>
      </c>
      <c r="C40" s="12" t="str">
        <f t="shared" si="0"/>
        <v>1 January 2025 - 31 January 2025</v>
      </c>
      <c r="D40" s="12" t="s">
        <v>123</v>
      </c>
      <c r="E40" s="12"/>
      <c r="F40" s="12">
        <v>249</v>
      </c>
      <c r="G40" s="12"/>
      <c r="H40" s="12">
        <f>F40</f>
        <v>249</v>
      </c>
      <c r="I40" s="12"/>
      <c r="J40" s="12"/>
      <c r="K40" s="12"/>
      <c r="L40" s="12"/>
      <c r="M40" s="12"/>
      <c r="N40" s="12">
        <v>187</v>
      </c>
      <c r="O40" s="12"/>
      <c r="P40" s="12"/>
      <c r="Q40" s="12"/>
      <c r="R40" s="12"/>
      <c r="S40" s="12"/>
      <c r="T40" s="12"/>
      <c r="U40" s="12"/>
      <c r="V40" s="12"/>
      <c r="W40" s="12"/>
      <c r="X40" s="12"/>
      <c r="Y40" s="12"/>
    </row>
    <row r="41" spans="1:25" x14ac:dyDescent="0.2">
      <c r="A41" s="26" t="s">
        <v>326</v>
      </c>
      <c r="B41" s="12" t="s">
        <v>416</v>
      </c>
      <c r="C41" s="12" t="str">
        <f t="shared" si="0"/>
        <v>1 January 2025 - 31 January 2025</v>
      </c>
      <c r="D41" s="12" t="s">
        <v>27</v>
      </c>
      <c r="E41" s="12" t="s">
        <v>306</v>
      </c>
      <c r="F41" s="12">
        <v>73</v>
      </c>
      <c r="G41" s="12"/>
      <c r="H41" s="12">
        <f>F41</f>
        <v>73</v>
      </c>
      <c r="I41" s="12"/>
      <c r="J41" s="12"/>
      <c r="K41" s="12"/>
      <c r="L41" s="12"/>
      <c r="M41" s="12"/>
      <c r="N41" s="12">
        <v>58</v>
      </c>
      <c r="O41" s="12"/>
      <c r="P41" s="12"/>
      <c r="Q41" s="12"/>
      <c r="R41" s="12"/>
      <c r="S41" s="12"/>
      <c r="T41" s="12"/>
      <c r="U41" s="12"/>
      <c r="V41" s="12"/>
      <c r="W41" s="12"/>
      <c r="X41" s="12"/>
      <c r="Y41" s="12"/>
    </row>
    <row r="42" spans="1:25" x14ac:dyDescent="0.2">
      <c r="A42" s="26" t="s">
        <v>326</v>
      </c>
      <c r="B42" s="10" t="s">
        <v>416</v>
      </c>
      <c r="C42" s="10" t="str">
        <f t="shared" si="0"/>
        <v>1 January 2025 - 31 January 2025</v>
      </c>
      <c r="D42" s="10" t="s">
        <v>127</v>
      </c>
      <c r="E42" s="10"/>
      <c r="F42" s="30">
        <v>0</v>
      </c>
      <c r="G42" s="10"/>
      <c r="H42" s="7">
        <f>F42</f>
        <v>0</v>
      </c>
      <c r="I42" s="10"/>
      <c r="J42" s="7"/>
      <c r="K42" s="10"/>
      <c r="L42" s="10">
        <v>0</v>
      </c>
      <c r="M42" s="10"/>
      <c r="N42" s="10">
        <v>0</v>
      </c>
      <c r="O42" s="10"/>
      <c r="P42" s="10"/>
      <c r="Q42" s="10"/>
      <c r="R42" s="10"/>
      <c r="S42" s="10"/>
      <c r="T42" s="10"/>
      <c r="U42" s="10"/>
      <c r="V42" s="10"/>
      <c r="W42" s="10"/>
      <c r="X42" s="10"/>
      <c r="Y42" s="10"/>
    </row>
    <row r="43" spans="1:25" x14ac:dyDescent="0.2">
      <c r="A43" s="26" t="s">
        <v>326</v>
      </c>
      <c r="B43" s="12" t="s">
        <v>416</v>
      </c>
      <c r="C43" s="12" t="str">
        <f t="shared" si="0"/>
        <v>1 January 2025 - 31 January 2025</v>
      </c>
      <c r="D43" s="12" t="s">
        <v>130</v>
      </c>
      <c r="E43" s="12"/>
      <c r="F43" s="12"/>
      <c r="G43" s="12"/>
      <c r="H43" s="12"/>
      <c r="I43" s="12"/>
      <c r="J43" s="12"/>
      <c r="K43" s="12"/>
      <c r="L43" s="12"/>
      <c r="M43" s="12"/>
      <c r="N43" s="12"/>
      <c r="O43" s="12"/>
      <c r="P43" s="12"/>
      <c r="Q43" s="12"/>
      <c r="R43" s="12"/>
      <c r="S43" s="12"/>
      <c r="T43" s="12"/>
      <c r="U43" s="12"/>
      <c r="V43" s="12"/>
      <c r="W43" s="12"/>
      <c r="X43" s="12"/>
      <c r="Y43" s="12"/>
    </row>
    <row r="44" spans="1:25" x14ac:dyDescent="0.2">
      <c r="A44" s="26" t="s">
        <v>326</v>
      </c>
      <c r="B44" s="12" t="s">
        <v>416</v>
      </c>
      <c r="C44" s="12" t="str">
        <f t="shared" si="0"/>
        <v>1 January 2025 - 31 January 2025</v>
      </c>
      <c r="D44" s="12" t="s">
        <v>133</v>
      </c>
      <c r="E44" s="12"/>
      <c r="F44" s="12"/>
      <c r="G44" s="12"/>
      <c r="H44" s="12"/>
      <c r="I44" s="12"/>
      <c r="J44" s="12"/>
      <c r="K44" s="12"/>
      <c r="L44" s="12"/>
      <c r="M44" s="12"/>
      <c r="N44" s="12"/>
      <c r="O44" s="12"/>
      <c r="P44" s="12"/>
      <c r="Q44" s="12"/>
      <c r="R44" s="12"/>
      <c r="S44" s="12"/>
      <c r="T44" s="12"/>
      <c r="U44" s="12"/>
      <c r="V44" s="12"/>
      <c r="W44" s="12"/>
      <c r="X44" s="12"/>
      <c r="Y44" s="12"/>
    </row>
    <row r="45" spans="1:25" x14ac:dyDescent="0.2">
      <c r="A45" s="26" t="s">
        <v>326</v>
      </c>
      <c r="B45" s="12" t="s">
        <v>416</v>
      </c>
      <c r="C45" s="12" t="str">
        <f t="shared" si="0"/>
        <v>1 January 2025 - 31 January 2025</v>
      </c>
      <c r="D45" s="12" t="s">
        <v>136</v>
      </c>
      <c r="E45" s="12"/>
      <c r="F45" s="12"/>
      <c r="G45" s="12"/>
      <c r="H45" s="12"/>
      <c r="I45" s="12"/>
      <c r="J45" s="12"/>
      <c r="K45" s="12"/>
      <c r="L45" s="12"/>
      <c r="M45" s="12"/>
      <c r="N45" s="12"/>
      <c r="O45" s="12"/>
      <c r="P45" s="12"/>
      <c r="Q45" s="12"/>
      <c r="R45" s="12"/>
      <c r="S45" s="12"/>
      <c r="T45" s="12"/>
      <c r="U45" s="12"/>
      <c r="V45" s="12"/>
      <c r="W45" s="12"/>
      <c r="X45" s="12"/>
      <c r="Y45" s="12"/>
    </row>
    <row r="46" spans="1:25" x14ac:dyDescent="0.2">
      <c r="A46" s="26" t="s">
        <v>326</v>
      </c>
      <c r="B46" s="12" t="s">
        <v>416</v>
      </c>
      <c r="C46" s="12" t="str">
        <f t="shared" si="0"/>
        <v>1 January 2025 - 31 January 2025</v>
      </c>
      <c r="D46" s="12" t="s">
        <v>139</v>
      </c>
      <c r="E46" s="12"/>
      <c r="F46" s="12"/>
      <c r="G46" s="12"/>
      <c r="H46" s="12"/>
      <c r="I46" s="12"/>
      <c r="J46" s="12"/>
      <c r="K46" s="12"/>
      <c r="L46" s="12"/>
      <c r="M46" s="12"/>
      <c r="N46" s="12"/>
      <c r="O46" s="12"/>
      <c r="P46" s="12"/>
      <c r="Q46" s="12"/>
      <c r="R46" s="12"/>
      <c r="S46" s="12"/>
      <c r="T46" s="12"/>
      <c r="U46" s="12"/>
      <c r="V46" s="12"/>
      <c r="W46" s="12"/>
      <c r="X46" s="12"/>
      <c r="Y46" s="12"/>
    </row>
    <row r="47" spans="1:25" x14ac:dyDescent="0.2">
      <c r="A47" s="26" t="s">
        <v>326</v>
      </c>
      <c r="B47" s="12" t="s">
        <v>416</v>
      </c>
      <c r="C47" s="12" t="str">
        <f t="shared" si="0"/>
        <v>1 January 2025 - 31 January 2025</v>
      </c>
      <c r="D47" s="12" t="s">
        <v>142</v>
      </c>
      <c r="E47" s="12"/>
      <c r="F47" s="12"/>
      <c r="G47" s="12"/>
      <c r="H47" s="12"/>
      <c r="I47" s="12"/>
      <c r="J47" s="12"/>
      <c r="K47" s="12"/>
      <c r="L47" s="12"/>
      <c r="M47" s="12"/>
      <c r="N47" s="12"/>
      <c r="O47" s="12"/>
      <c r="P47" s="12"/>
      <c r="Q47" s="12"/>
      <c r="R47" s="12"/>
      <c r="S47" s="12"/>
      <c r="T47" s="12"/>
      <c r="U47" s="12"/>
      <c r="V47" s="12"/>
      <c r="W47" s="12"/>
      <c r="X47" s="12"/>
      <c r="Y47" s="12"/>
    </row>
    <row r="48" spans="1:25" x14ac:dyDescent="0.2">
      <c r="A48" s="26" t="s">
        <v>326</v>
      </c>
      <c r="B48" s="12" t="s">
        <v>416</v>
      </c>
      <c r="C48" s="12" t="str">
        <f t="shared" si="0"/>
        <v>1 January 2025 - 31 January 2025</v>
      </c>
      <c r="D48" s="12" t="s">
        <v>145</v>
      </c>
      <c r="E48" s="12"/>
      <c r="F48" s="12"/>
      <c r="G48" s="12"/>
      <c r="H48" s="12"/>
      <c r="I48" s="12"/>
      <c r="J48" s="12"/>
      <c r="K48" s="12"/>
      <c r="L48" s="12"/>
      <c r="M48" s="12"/>
      <c r="N48" s="12"/>
      <c r="O48" s="12"/>
      <c r="P48" s="12"/>
      <c r="Q48" s="12"/>
      <c r="R48" s="12"/>
      <c r="S48" s="12"/>
      <c r="T48" s="12"/>
      <c r="U48" s="12"/>
      <c r="V48" s="12"/>
      <c r="W48" s="12"/>
      <c r="X48" s="12"/>
      <c r="Y48" s="12"/>
    </row>
    <row r="49" spans="1:25" x14ac:dyDescent="0.2">
      <c r="A49" s="26" t="s">
        <v>326</v>
      </c>
      <c r="B49" s="12" t="s">
        <v>416</v>
      </c>
      <c r="C49" s="12" t="str">
        <f t="shared" si="0"/>
        <v>1 January 2025 - 31 January 2025</v>
      </c>
      <c r="D49" s="12" t="s">
        <v>27</v>
      </c>
      <c r="E49" s="12" t="s">
        <v>306</v>
      </c>
      <c r="F49" s="12"/>
      <c r="G49" s="12"/>
      <c r="H49" s="12"/>
      <c r="I49" s="12"/>
      <c r="J49" s="12"/>
      <c r="K49" s="12"/>
      <c r="L49" s="12"/>
      <c r="M49" s="12"/>
      <c r="N49" s="12"/>
      <c r="O49" s="12"/>
      <c r="P49" s="12"/>
      <c r="Q49" s="12"/>
      <c r="R49" s="12"/>
      <c r="S49" s="12"/>
      <c r="T49" s="12"/>
      <c r="U49" s="12"/>
      <c r="V49" s="12"/>
      <c r="W49" s="12"/>
      <c r="X49" s="12"/>
      <c r="Y49" s="12"/>
    </row>
    <row r="50" spans="1:25" x14ac:dyDescent="0.2">
      <c r="A50" s="26" t="s">
        <v>326</v>
      </c>
      <c r="B50" s="10" t="s">
        <v>416</v>
      </c>
      <c r="C50" s="10" t="str">
        <f t="shared" si="0"/>
        <v>1 January 2025 - 31 January 2025</v>
      </c>
      <c r="D50" s="10" t="s">
        <v>149</v>
      </c>
      <c r="E50" s="10"/>
      <c r="F50" s="30">
        <v>0</v>
      </c>
      <c r="G50" s="10"/>
      <c r="H50" s="7">
        <f>F50</f>
        <v>0</v>
      </c>
      <c r="I50" s="10"/>
      <c r="J50" s="7"/>
      <c r="K50" s="10"/>
      <c r="L50" s="10">
        <v>0</v>
      </c>
      <c r="M50" s="10"/>
      <c r="N50" s="10">
        <v>0</v>
      </c>
      <c r="O50" s="10"/>
      <c r="P50" s="10"/>
      <c r="Q50" s="10"/>
      <c r="R50" s="10"/>
      <c r="S50" s="10"/>
      <c r="T50" s="10"/>
      <c r="U50" s="10"/>
      <c r="V50" s="10"/>
      <c r="W50" s="10"/>
      <c r="X50" s="10"/>
      <c r="Y50" s="10"/>
    </row>
    <row r="51" spans="1:25" x14ac:dyDescent="0.2">
      <c r="A51" s="26" t="s">
        <v>326</v>
      </c>
      <c r="B51" s="12" t="s">
        <v>416</v>
      </c>
      <c r="C51" s="12" t="str">
        <f t="shared" si="0"/>
        <v>1 January 2025 - 31 January 2025</v>
      </c>
      <c r="D51" s="12" t="s">
        <v>152</v>
      </c>
      <c r="E51" s="12"/>
      <c r="F51" s="12"/>
      <c r="G51" s="12"/>
      <c r="H51" s="12"/>
      <c r="I51" s="12"/>
      <c r="J51" s="12"/>
      <c r="K51" s="12"/>
      <c r="L51" s="12"/>
      <c r="M51" s="12"/>
      <c r="N51" s="12"/>
      <c r="O51" s="12"/>
      <c r="P51" s="12"/>
      <c r="Q51" s="12"/>
      <c r="R51" s="12"/>
      <c r="S51" s="12"/>
      <c r="T51" s="12"/>
      <c r="U51" s="12"/>
      <c r="V51" s="12"/>
      <c r="W51" s="12"/>
      <c r="X51" s="12"/>
      <c r="Y51" s="12"/>
    </row>
    <row r="52" spans="1:25" x14ac:dyDescent="0.2">
      <c r="A52" s="26" t="s">
        <v>326</v>
      </c>
      <c r="B52" s="12" t="s">
        <v>416</v>
      </c>
      <c r="C52" s="12" t="str">
        <f t="shared" si="0"/>
        <v>1 January 2025 - 31 January 2025</v>
      </c>
      <c r="D52" s="12" t="s">
        <v>155</v>
      </c>
      <c r="E52" s="12"/>
      <c r="F52" s="12"/>
      <c r="G52" s="12"/>
      <c r="H52" s="12"/>
      <c r="I52" s="12"/>
      <c r="J52" s="12"/>
      <c r="K52" s="12"/>
      <c r="L52" s="12"/>
      <c r="M52" s="12"/>
      <c r="N52" s="12"/>
      <c r="O52" s="12"/>
      <c r="P52" s="12"/>
      <c r="Q52" s="12"/>
      <c r="R52" s="12"/>
      <c r="S52" s="12"/>
      <c r="T52" s="12"/>
      <c r="U52" s="12"/>
      <c r="V52" s="12"/>
      <c r="W52" s="12"/>
      <c r="X52" s="12"/>
      <c r="Y52" s="12"/>
    </row>
    <row r="53" spans="1:25" x14ac:dyDescent="0.2">
      <c r="A53" s="26" t="s">
        <v>326</v>
      </c>
      <c r="B53" s="12" t="s">
        <v>416</v>
      </c>
      <c r="C53" s="12" t="str">
        <f t="shared" si="0"/>
        <v>1 January 2025 - 31 January 2025</v>
      </c>
      <c r="D53" s="12" t="s">
        <v>158</v>
      </c>
      <c r="E53" s="12"/>
      <c r="F53" s="12"/>
      <c r="G53" s="12"/>
      <c r="H53" s="12"/>
      <c r="I53" s="12"/>
      <c r="J53" s="12"/>
      <c r="K53" s="12"/>
      <c r="L53" s="12"/>
      <c r="M53" s="12"/>
      <c r="N53" s="12"/>
      <c r="O53" s="12"/>
      <c r="P53" s="12"/>
      <c r="Q53" s="12"/>
      <c r="R53" s="12"/>
      <c r="S53" s="12"/>
      <c r="T53" s="12"/>
      <c r="U53" s="12"/>
      <c r="V53" s="12"/>
      <c r="W53" s="12"/>
      <c r="X53" s="12"/>
      <c r="Y53" s="12"/>
    </row>
    <row r="54" spans="1:25" x14ac:dyDescent="0.2">
      <c r="A54" s="26" t="s">
        <v>326</v>
      </c>
      <c r="B54" s="12" t="s">
        <v>416</v>
      </c>
      <c r="C54" s="12" t="str">
        <f t="shared" si="0"/>
        <v>1 January 2025 - 31 January 2025</v>
      </c>
      <c r="D54" s="12" t="s">
        <v>27</v>
      </c>
      <c r="E54" s="12" t="s">
        <v>306</v>
      </c>
      <c r="F54" s="12"/>
      <c r="G54" s="12"/>
      <c r="H54" s="12"/>
      <c r="I54" s="12"/>
      <c r="J54" s="12"/>
      <c r="K54" s="12"/>
      <c r="L54" s="12"/>
      <c r="M54" s="12"/>
      <c r="N54" s="12"/>
      <c r="O54" s="12"/>
      <c r="P54" s="12"/>
      <c r="Q54" s="12"/>
      <c r="R54" s="12"/>
      <c r="S54" s="12"/>
      <c r="T54" s="12"/>
      <c r="U54" s="12"/>
      <c r="V54" s="12"/>
      <c r="W54" s="12"/>
      <c r="X54" s="12"/>
      <c r="Y54" s="12"/>
    </row>
    <row r="55" spans="1:25" x14ac:dyDescent="0.2">
      <c r="A55" s="26" t="s">
        <v>326</v>
      </c>
      <c r="B55" s="10" t="s">
        <v>416</v>
      </c>
      <c r="C55" s="10" t="str">
        <f t="shared" si="0"/>
        <v>1 January 2025 - 31 January 2025</v>
      </c>
      <c r="D55" s="10" t="s">
        <v>162</v>
      </c>
      <c r="E55" s="10"/>
      <c r="F55" s="10">
        <v>5</v>
      </c>
      <c r="G55" s="10"/>
      <c r="H55" s="7">
        <f>F55</f>
        <v>5</v>
      </c>
      <c r="I55" s="10"/>
      <c r="J55" s="7"/>
      <c r="K55" s="10"/>
      <c r="L55" s="10">
        <v>0</v>
      </c>
      <c r="M55" s="10"/>
      <c r="N55" s="10">
        <v>5</v>
      </c>
      <c r="O55" s="10"/>
      <c r="P55" s="10"/>
      <c r="Q55" s="10"/>
      <c r="R55" s="10"/>
      <c r="S55" s="10"/>
      <c r="T55" s="10"/>
      <c r="U55" s="10"/>
      <c r="V55" s="10"/>
      <c r="W55" s="10"/>
      <c r="X55" s="10"/>
      <c r="Y55" s="10"/>
    </row>
    <row r="56" spans="1:25" x14ac:dyDescent="0.2">
      <c r="A56" s="26" t="s">
        <v>326</v>
      </c>
      <c r="B56" s="12" t="s">
        <v>416</v>
      </c>
      <c r="C56" s="12" t="str">
        <f t="shared" si="0"/>
        <v>1 January 2025 - 31 January 2025</v>
      </c>
      <c r="D56" s="12" t="s">
        <v>165</v>
      </c>
      <c r="E56" s="12"/>
      <c r="F56" s="12"/>
      <c r="G56" s="12"/>
      <c r="H56" s="12"/>
      <c r="I56" s="12"/>
      <c r="J56" s="12"/>
      <c r="K56" s="12"/>
      <c r="L56" s="12"/>
      <c r="M56" s="12"/>
      <c r="N56" s="12"/>
      <c r="O56" s="12"/>
      <c r="P56" s="12"/>
      <c r="Q56" s="12"/>
      <c r="R56" s="12"/>
      <c r="S56" s="12"/>
      <c r="T56" s="12"/>
      <c r="U56" s="12"/>
      <c r="V56" s="12"/>
      <c r="W56" s="12"/>
      <c r="X56" s="12"/>
      <c r="Y56" s="12"/>
    </row>
    <row r="57" spans="1:25" x14ac:dyDescent="0.2">
      <c r="A57" s="26" t="s">
        <v>326</v>
      </c>
      <c r="B57" s="12" t="s">
        <v>416</v>
      </c>
      <c r="C57" s="12" t="str">
        <f t="shared" si="0"/>
        <v>1 January 2025 - 31 January 2025</v>
      </c>
      <c r="D57" s="12" t="s">
        <v>168</v>
      </c>
      <c r="E57" s="12"/>
      <c r="F57" s="12"/>
      <c r="G57" s="12"/>
      <c r="H57" s="12"/>
      <c r="I57" s="12"/>
      <c r="J57" s="12"/>
      <c r="K57" s="12"/>
      <c r="L57" s="12"/>
      <c r="M57" s="12"/>
      <c r="N57" s="12"/>
      <c r="O57" s="12"/>
      <c r="P57" s="12"/>
      <c r="Q57" s="12"/>
      <c r="R57" s="12"/>
      <c r="S57" s="12"/>
      <c r="T57" s="12"/>
      <c r="U57" s="12"/>
      <c r="V57" s="12"/>
      <c r="W57" s="12"/>
      <c r="X57" s="12"/>
      <c r="Y57" s="12"/>
    </row>
    <row r="58" spans="1:25" x14ac:dyDescent="0.2">
      <c r="A58" s="26" t="s">
        <v>326</v>
      </c>
      <c r="B58" s="12" t="s">
        <v>416</v>
      </c>
      <c r="C58" s="12" t="str">
        <f t="shared" si="0"/>
        <v>1 January 2025 - 31 January 2025</v>
      </c>
      <c r="D58" s="12" t="s">
        <v>171</v>
      </c>
      <c r="E58" s="12"/>
      <c r="F58" s="12"/>
      <c r="G58" s="12"/>
      <c r="H58" s="12"/>
      <c r="I58" s="12"/>
      <c r="J58" s="12"/>
      <c r="K58" s="12"/>
      <c r="L58" s="12"/>
      <c r="M58" s="12"/>
      <c r="N58" s="12"/>
      <c r="O58" s="12"/>
      <c r="P58" s="12"/>
      <c r="Q58" s="12"/>
      <c r="R58" s="12"/>
      <c r="S58" s="12"/>
      <c r="T58" s="12"/>
      <c r="U58" s="12"/>
      <c r="V58" s="12"/>
      <c r="W58" s="12"/>
      <c r="X58" s="12"/>
      <c r="Y58" s="12"/>
    </row>
    <row r="59" spans="1:25" x14ac:dyDescent="0.2">
      <c r="A59" s="26" t="s">
        <v>326</v>
      </c>
      <c r="B59" s="12" t="s">
        <v>416</v>
      </c>
      <c r="C59" s="12" t="str">
        <f t="shared" si="0"/>
        <v>1 January 2025 - 31 January 2025</v>
      </c>
      <c r="D59" s="12" t="s">
        <v>174</v>
      </c>
      <c r="E59" s="12"/>
      <c r="F59" s="12"/>
      <c r="G59" s="12"/>
      <c r="H59" s="12"/>
      <c r="I59" s="12"/>
      <c r="J59" s="12"/>
      <c r="K59" s="12"/>
      <c r="L59" s="12"/>
      <c r="M59" s="12"/>
      <c r="N59" s="12"/>
      <c r="O59" s="12"/>
      <c r="P59" s="12"/>
      <c r="Q59" s="12"/>
      <c r="R59" s="12"/>
      <c r="S59" s="12"/>
      <c r="T59" s="12"/>
      <c r="U59" s="12"/>
      <c r="V59" s="12"/>
      <c r="W59" s="12"/>
      <c r="X59" s="12"/>
      <c r="Y59" s="12"/>
    </row>
    <row r="60" spans="1:25" x14ac:dyDescent="0.2">
      <c r="A60" s="26" t="s">
        <v>326</v>
      </c>
      <c r="B60" s="12" t="s">
        <v>416</v>
      </c>
      <c r="C60" s="12" t="str">
        <f t="shared" si="0"/>
        <v>1 January 2025 - 31 January 2025</v>
      </c>
      <c r="D60" s="12" t="s">
        <v>177</v>
      </c>
      <c r="E60" s="12"/>
      <c r="F60" s="12"/>
      <c r="G60" s="12"/>
      <c r="H60" s="12"/>
      <c r="I60" s="12"/>
      <c r="J60" s="12"/>
      <c r="K60" s="12"/>
      <c r="L60" s="12"/>
      <c r="M60" s="12"/>
      <c r="N60" s="12"/>
      <c r="O60" s="12"/>
      <c r="P60" s="12"/>
      <c r="Q60" s="12"/>
      <c r="R60" s="12"/>
      <c r="S60" s="12"/>
      <c r="T60" s="12"/>
      <c r="U60" s="12"/>
      <c r="V60" s="12"/>
      <c r="W60" s="12"/>
      <c r="X60" s="12"/>
      <c r="Y60" s="12"/>
    </row>
    <row r="61" spans="1:25" x14ac:dyDescent="0.2">
      <c r="A61" s="26" t="s">
        <v>326</v>
      </c>
      <c r="B61" s="12" t="s">
        <v>416</v>
      </c>
      <c r="C61" s="12" t="str">
        <f t="shared" si="0"/>
        <v>1 January 2025 - 31 January 2025</v>
      </c>
      <c r="D61" s="12" t="s">
        <v>27</v>
      </c>
      <c r="E61" s="12" t="s">
        <v>306</v>
      </c>
      <c r="F61" s="12">
        <v>5</v>
      </c>
      <c r="G61" s="12"/>
      <c r="H61" s="12"/>
      <c r="I61" s="12"/>
      <c r="J61" s="12"/>
      <c r="K61" s="12"/>
      <c r="L61" s="12"/>
      <c r="M61" s="12"/>
      <c r="N61" s="12">
        <v>5</v>
      </c>
      <c r="O61" s="12"/>
      <c r="P61" s="12"/>
      <c r="Q61" s="12"/>
      <c r="R61" s="12"/>
      <c r="S61" s="12"/>
      <c r="T61" s="12"/>
      <c r="U61" s="12"/>
      <c r="V61" s="12"/>
      <c r="W61" s="12"/>
      <c r="X61" s="12"/>
      <c r="Y61" s="12"/>
    </row>
    <row r="62" spans="1:25" x14ac:dyDescent="0.2">
      <c r="A62" s="26" t="s">
        <v>326</v>
      </c>
      <c r="B62" s="10" t="s">
        <v>416</v>
      </c>
      <c r="C62" s="10" t="str">
        <f t="shared" si="0"/>
        <v>1 January 2025 - 31 January 2025</v>
      </c>
      <c r="D62" s="10" t="s">
        <v>181</v>
      </c>
      <c r="E62" s="10"/>
      <c r="F62" s="30">
        <v>0</v>
      </c>
      <c r="G62" s="10"/>
      <c r="H62" s="7">
        <f>F62</f>
        <v>0</v>
      </c>
      <c r="I62" s="10"/>
      <c r="J62" s="7"/>
      <c r="K62" s="10"/>
      <c r="L62" s="10">
        <v>0</v>
      </c>
      <c r="M62" s="10"/>
      <c r="N62" s="10">
        <v>0</v>
      </c>
      <c r="O62" s="10"/>
      <c r="P62" s="10"/>
      <c r="Q62" s="10"/>
      <c r="R62" s="10"/>
      <c r="S62" s="10"/>
      <c r="T62" s="10"/>
      <c r="U62" s="10"/>
      <c r="V62" s="10"/>
      <c r="W62" s="10"/>
      <c r="X62" s="10"/>
      <c r="Y62" s="10"/>
    </row>
    <row r="63" spans="1:25" x14ac:dyDescent="0.2">
      <c r="A63" s="26" t="s">
        <v>326</v>
      </c>
      <c r="B63" s="12" t="s">
        <v>416</v>
      </c>
      <c r="C63" s="12" t="str">
        <f t="shared" si="0"/>
        <v>1 January 2025 - 31 January 2025</v>
      </c>
      <c r="D63" s="12" t="s">
        <v>184</v>
      </c>
      <c r="E63" s="12"/>
      <c r="F63" s="12"/>
      <c r="G63" s="12"/>
      <c r="H63" s="12"/>
      <c r="I63" s="12"/>
      <c r="J63" s="12"/>
      <c r="K63" s="12"/>
      <c r="L63" s="12"/>
      <c r="M63" s="12"/>
      <c r="N63" s="12"/>
      <c r="O63" s="12"/>
      <c r="P63" s="12"/>
      <c r="Q63" s="12"/>
      <c r="R63" s="12"/>
      <c r="S63" s="12"/>
      <c r="T63" s="12"/>
      <c r="U63" s="12"/>
      <c r="V63" s="12"/>
      <c r="W63" s="12"/>
      <c r="X63" s="12"/>
      <c r="Y63" s="12"/>
    </row>
    <row r="64" spans="1:25" x14ac:dyDescent="0.2">
      <c r="A64" s="26" t="s">
        <v>326</v>
      </c>
      <c r="B64" s="12" t="s">
        <v>416</v>
      </c>
      <c r="C64" s="12" t="str">
        <f t="shared" si="0"/>
        <v>1 January 2025 - 31 January 2025</v>
      </c>
      <c r="D64" s="12" t="s">
        <v>187</v>
      </c>
      <c r="E64" s="12"/>
      <c r="F64" s="12"/>
      <c r="G64" s="12"/>
      <c r="H64" s="12"/>
      <c r="I64" s="12"/>
      <c r="J64" s="12"/>
      <c r="K64" s="12"/>
      <c r="L64" s="12"/>
      <c r="M64" s="12"/>
      <c r="N64" s="12"/>
      <c r="O64" s="12"/>
      <c r="P64" s="12"/>
      <c r="Q64" s="12"/>
      <c r="R64" s="12"/>
      <c r="S64" s="12"/>
      <c r="T64" s="12"/>
      <c r="U64" s="12"/>
      <c r="V64" s="12"/>
      <c r="W64" s="12"/>
      <c r="X64" s="12"/>
      <c r="Y64" s="12"/>
    </row>
    <row r="65" spans="1:25" x14ac:dyDescent="0.2">
      <c r="A65" s="26" t="s">
        <v>326</v>
      </c>
      <c r="B65" s="12" t="s">
        <v>416</v>
      </c>
      <c r="C65" s="12" t="str">
        <f t="shared" si="0"/>
        <v>1 January 2025 - 31 January 2025</v>
      </c>
      <c r="D65" s="12" t="s">
        <v>190</v>
      </c>
      <c r="E65" s="12"/>
      <c r="F65" s="12"/>
      <c r="G65" s="12"/>
      <c r="H65" s="12"/>
      <c r="I65" s="12"/>
      <c r="J65" s="12"/>
      <c r="K65" s="12"/>
      <c r="L65" s="12"/>
      <c r="M65" s="12"/>
      <c r="N65" s="12"/>
      <c r="O65" s="12"/>
      <c r="P65" s="12"/>
      <c r="Q65" s="12"/>
      <c r="R65" s="12"/>
      <c r="S65" s="12"/>
      <c r="T65" s="12"/>
      <c r="U65" s="12"/>
      <c r="V65" s="12"/>
      <c r="W65" s="12"/>
      <c r="X65" s="12"/>
      <c r="Y65" s="12"/>
    </row>
    <row r="66" spans="1:25" x14ac:dyDescent="0.2">
      <c r="A66" s="26" t="s">
        <v>326</v>
      </c>
      <c r="B66" s="12" t="s">
        <v>416</v>
      </c>
      <c r="C66" s="12" t="str">
        <f t="shared" si="0"/>
        <v>1 January 2025 - 31 January 2025</v>
      </c>
      <c r="D66" s="12" t="s">
        <v>193</v>
      </c>
      <c r="E66" s="12"/>
      <c r="F66" s="12"/>
      <c r="G66" s="12"/>
      <c r="H66" s="12"/>
      <c r="I66" s="12"/>
      <c r="J66" s="12"/>
      <c r="K66" s="12"/>
      <c r="L66" s="12"/>
      <c r="M66" s="12"/>
      <c r="N66" s="12"/>
      <c r="O66" s="12"/>
      <c r="P66" s="12"/>
      <c r="Q66" s="12"/>
      <c r="R66" s="12"/>
      <c r="S66" s="12"/>
      <c r="T66" s="12"/>
      <c r="U66" s="12"/>
      <c r="V66" s="12"/>
      <c r="W66" s="12"/>
      <c r="X66" s="12"/>
      <c r="Y66" s="12"/>
    </row>
    <row r="67" spans="1:25" x14ac:dyDescent="0.2">
      <c r="A67" s="26" t="s">
        <v>326</v>
      </c>
      <c r="B67" s="12" t="s">
        <v>416</v>
      </c>
      <c r="C67" s="12" t="str">
        <f t="shared" si="0"/>
        <v>1 January 2025 - 31 January 2025</v>
      </c>
      <c r="D67" s="12" t="s">
        <v>27</v>
      </c>
      <c r="E67" s="12" t="s">
        <v>306</v>
      </c>
      <c r="F67" s="12"/>
      <c r="G67" s="12"/>
      <c r="H67" s="12"/>
      <c r="I67" s="12"/>
      <c r="J67" s="12"/>
      <c r="K67" s="12"/>
      <c r="L67" s="12"/>
      <c r="M67" s="12"/>
      <c r="N67" s="12"/>
      <c r="O67" s="12"/>
      <c r="P67" s="12"/>
      <c r="Q67" s="12"/>
      <c r="R67" s="12"/>
      <c r="S67" s="12"/>
      <c r="T67" s="12"/>
      <c r="U67" s="12"/>
      <c r="V67" s="12"/>
      <c r="W67" s="12"/>
      <c r="X67" s="12"/>
      <c r="Y67" s="12"/>
    </row>
    <row r="68" spans="1:25" x14ac:dyDescent="0.2">
      <c r="A68" s="26" t="s">
        <v>326</v>
      </c>
      <c r="B68" s="10" t="s">
        <v>416</v>
      </c>
      <c r="C68" s="10" t="str">
        <f t="shared" ref="C68:C92" si="1">$C$2</f>
        <v>1 January 2025 - 31 January 2025</v>
      </c>
      <c r="D68" s="10" t="s">
        <v>197</v>
      </c>
      <c r="E68" s="10"/>
      <c r="F68" s="30">
        <v>0</v>
      </c>
      <c r="G68" s="10"/>
      <c r="H68" s="7">
        <f>F68</f>
        <v>0</v>
      </c>
      <c r="I68" s="10"/>
      <c r="J68" s="7"/>
      <c r="K68" s="10"/>
      <c r="L68" s="10">
        <v>0</v>
      </c>
      <c r="M68" s="10"/>
      <c r="N68" s="10">
        <v>0</v>
      </c>
      <c r="O68" s="10"/>
      <c r="P68" s="10"/>
      <c r="Q68" s="10"/>
      <c r="R68" s="10"/>
      <c r="S68" s="10"/>
      <c r="T68" s="10"/>
      <c r="U68" s="10"/>
      <c r="V68" s="10"/>
      <c r="W68" s="10"/>
      <c r="X68" s="10"/>
      <c r="Y68" s="10"/>
    </row>
    <row r="69" spans="1:25" x14ac:dyDescent="0.2">
      <c r="A69" s="26" t="s">
        <v>326</v>
      </c>
      <c r="B69" s="12" t="s">
        <v>416</v>
      </c>
      <c r="C69" s="12" t="str">
        <f t="shared" si="1"/>
        <v>1 January 2025 - 31 January 2025</v>
      </c>
      <c r="D69" s="12" t="s">
        <v>200</v>
      </c>
      <c r="E69" s="12"/>
      <c r="F69" s="12"/>
      <c r="G69" s="12"/>
      <c r="H69" s="12"/>
      <c r="I69" s="12"/>
      <c r="J69" s="12"/>
      <c r="K69" s="12"/>
      <c r="L69" s="12"/>
      <c r="M69" s="12"/>
      <c r="N69" s="12"/>
      <c r="O69" s="12"/>
      <c r="P69" s="12"/>
      <c r="Q69" s="12"/>
      <c r="R69" s="12"/>
      <c r="S69" s="12"/>
      <c r="T69" s="12"/>
      <c r="U69" s="12"/>
      <c r="V69" s="12"/>
      <c r="W69" s="12"/>
      <c r="X69" s="12"/>
      <c r="Y69" s="12"/>
    </row>
    <row r="70" spans="1:25" x14ac:dyDescent="0.2">
      <c r="A70" s="26" t="s">
        <v>326</v>
      </c>
      <c r="B70" s="12" t="s">
        <v>416</v>
      </c>
      <c r="C70" s="12" t="str">
        <f t="shared" si="1"/>
        <v>1 January 2025 - 31 January 2025</v>
      </c>
      <c r="D70" s="12" t="s">
        <v>203</v>
      </c>
      <c r="E70" s="12"/>
      <c r="F70" s="12"/>
      <c r="G70" s="12"/>
      <c r="H70" s="12"/>
      <c r="I70" s="12"/>
      <c r="J70" s="12"/>
      <c r="K70" s="12"/>
      <c r="L70" s="12"/>
      <c r="M70" s="12"/>
      <c r="N70" s="12"/>
      <c r="O70" s="12"/>
      <c r="P70" s="12"/>
      <c r="Q70" s="12"/>
      <c r="R70" s="12"/>
      <c r="S70" s="12"/>
      <c r="T70" s="12"/>
      <c r="U70" s="12"/>
      <c r="V70" s="12"/>
      <c r="W70" s="12"/>
      <c r="X70" s="12"/>
      <c r="Y70" s="12"/>
    </row>
    <row r="71" spans="1:25" x14ac:dyDescent="0.2">
      <c r="A71" s="26" t="s">
        <v>326</v>
      </c>
      <c r="B71" s="12" t="s">
        <v>416</v>
      </c>
      <c r="C71" s="12" t="str">
        <f t="shared" si="1"/>
        <v>1 January 2025 - 31 January 2025</v>
      </c>
      <c r="D71" s="12" t="s">
        <v>206</v>
      </c>
      <c r="E71" s="12"/>
      <c r="F71" s="12"/>
      <c r="G71" s="12"/>
      <c r="H71" s="12"/>
      <c r="I71" s="12"/>
      <c r="J71" s="12"/>
      <c r="K71" s="12"/>
      <c r="L71" s="12"/>
      <c r="M71" s="12"/>
      <c r="N71" s="12"/>
      <c r="O71" s="12"/>
      <c r="P71" s="12"/>
      <c r="Q71" s="12"/>
      <c r="R71" s="12"/>
      <c r="S71" s="12"/>
      <c r="T71" s="12"/>
      <c r="U71" s="12"/>
      <c r="V71" s="12"/>
      <c r="W71" s="12"/>
      <c r="X71" s="12"/>
      <c r="Y71" s="12"/>
    </row>
    <row r="72" spans="1:25" x14ac:dyDescent="0.2">
      <c r="A72" s="26" t="s">
        <v>326</v>
      </c>
      <c r="B72" s="12" t="s">
        <v>416</v>
      </c>
      <c r="C72" s="12" t="str">
        <f t="shared" si="1"/>
        <v>1 January 2025 - 31 January 2025</v>
      </c>
      <c r="D72" s="12" t="s">
        <v>209</v>
      </c>
      <c r="E72" s="12"/>
      <c r="F72" s="12"/>
      <c r="G72" s="12"/>
      <c r="H72" s="12"/>
      <c r="I72" s="12"/>
      <c r="J72" s="12"/>
      <c r="K72" s="12"/>
      <c r="L72" s="12"/>
      <c r="M72" s="12"/>
      <c r="N72" s="12"/>
      <c r="O72" s="12"/>
      <c r="P72" s="12"/>
      <c r="Q72" s="12"/>
      <c r="R72" s="12"/>
      <c r="S72" s="12"/>
      <c r="T72" s="12"/>
      <c r="U72" s="12"/>
      <c r="V72" s="12"/>
      <c r="W72" s="12"/>
      <c r="X72" s="12"/>
      <c r="Y72" s="12"/>
    </row>
    <row r="73" spans="1:25" x14ac:dyDescent="0.2">
      <c r="A73" s="26" t="s">
        <v>326</v>
      </c>
      <c r="B73" s="12" t="s">
        <v>416</v>
      </c>
      <c r="C73" s="12" t="str">
        <f t="shared" si="1"/>
        <v>1 January 2025 - 31 January 2025</v>
      </c>
      <c r="D73" s="12" t="s">
        <v>212</v>
      </c>
      <c r="E73" s="12"/>
      <c r="F73" s="12"/>
      <c r="G73" s="12"/>
      <c r="H73" s="12"/>
      <c r="I73" s="12"/>
      <c r="J73" s="12"/>
      <c r="K73" s="12"/>
      <c r="L73" s="12"/>
      <c r="M73" s="12"/>
      <c r="N73" s="12"/>
      <c r="O73" s="12"/>
      <c r="P73" s="12"/>
      <c r="Q73" s="12"/>
      <c r="R73" s="12"/>
      <c r="S73" s="12"/>
      <c r="T73" s="12"/>
      <c r="U73" s="12"/>
      <c r="V73" s="12"/>
      <c r="W73" s="12"/>
      <c r="X73" s="12"/>
      <c r="Y73" s="12"/>
    </row>
    <row r="74" spans="1:25" x14ac:dyDescent="0.2">
      <c r="A74" s="26" t="s">
        <v>326</v>
      </c>
      <c r="B74" s="12" t="s">
        <v>416</v>
      </c>
      <c r="C74" s="12" t="str">
        <f t="shared" si="1"/>
        <v>1 January 2025 - 31 January 2025</v>
      </c>
      <c r="D74" s="12" t="s">
        <v>215</v>
      </c>
      <c r="E74" s="12"/>
      <c r="F74" s="12"/>
      <c r="G74" s="12"/>
      <c r="H74" s="12"/>
      <c r="I74" s="12"/>
      <c r="J74" s="12"/>
      <c r="K74" s="12"/>
      <c r="L74" s="12"/>
      <c r="M74" s="12"/>
      <c r="N74" s="12"/>
      <c r="O74" s="12"/>
      <c r="P74" s="12"/>
      <c r="Q74" s="12"/>
      <c r="R74" s="12"/>
      <c r="S74" s="12"/>
      <c r="T74" s="12"/>
      <c r="U74" s="12"/>
      <c r="V74" s="12"/>
      <c r="W74" s="12"/>
      <c r="X74" s="12"/>
      <c r="Y74" s="12"/>
    </row>
    <row r="75" spans="1:25" x14ac:dyDescent="0.2">
      <c r="A75" s="26" t="s">
        <v>326</v>
      </c>
      <c r="B75" s="12" t="s">
        <v>416</v>
      </c>
      <c r="C75" s="12" t="str">
        <f t="shared" si="1"/>
        <v>1 January 2025 - 31 January 2025</v>
      </c>
      <c r="D75" s="12" t="s">
        <v>27</v>
      </c>
      <c r="E75" s="12" t="s">
        <v>306</v>
      </c>
      <c r="F75" s="12"/>
      <c r="G75" s="12"/>
      <c r="H75" s="12"/>
      <c r="I75" s="12"/>
      <c r="J75" s="12"/>
      <c r="K75" s="12"/>
      <c r="L75" s="12"/>
      <c r="M75" s="12"/>
      <c r="N75" s="12"/>
      <c r="O75" s="12"/>
      <c r="P75" s="12"/>
      <c r="Q75" s="12"/>
      <c r="R75" s="12"/>
      <c r="S75" s="12"/>
      <c r="T75" s="12"/>
      <c r="U75" s="12"/>
      <c r="V75" s="12"/>
      <c r="W75" s="12"/>
      <c r="X75" s="12"/>
      <c r="Y75" s="12"/>
    </row>
    <row r="76" spans="1:25" x14ac:dyDescent="0.2">
      <c r="A76" s="26" t="s">
        <v>326</v>
      </c>
      <c r="B76" s="10" t="s">
        <v>416</v>
      </c>
      <c r="C76" s="10" t="str">
        <f t="shared" si="1"/>
        <v>1 January 2025 - 31 January 2025</v>
      </c>
      <c r="D76" s="10" t="s">
        <v>219</v>
      </c>
      <c r="E76" s="10"/>
      <c r="F76" s="30">
        <v>0</v>
      </c>
      <c r="G76" s="10"/>
      <c r="H76" s="7">
        <f>F76</f>
        <v>0</v>
      </c>
      <c r="I76" s="10"/>
      <c r="J76" s="7"/>
      <c r="K76" s="10"/>
      <c r="L76" s="10">
        <v>0</v>
      </c>
      <c r="M76" s="10"/>
      <c r="N76" s="10">
        <v>0</v>
      </c>
      <c r="O76" s="10"/>
      <c r="P76" s="10"/>
      <c r="Q76" s="10"/>
      <c r="R76" s="10"/>
      <c r="S76" s="10"/>
      <c r="T76" s="10"/>
      <c r="U76" s="10"/>
      <c r="V76" s="10"/>
      <c r="W76" s="10"/>
      <c r="X76" s="10"/>
      <c r="Y76" s="10"/>
    </row>
    <row r="77" spans="1:25" x14ac:dyDescent="0.2">
      <c r="A77" s="26" t="s">
        <v>326</v>
      </c>
      <c r="B77" s="12" t="s">
        <v>416</v>
      </c>
      <c r="C77" s="12" t="str">
        <f t="shared" si="1"/>
        <v>1 January 2025 - 31 January 2025</v>
      </c>
      <c r="D77" s="12" t="s">
        <v>222</v>
      </c>
      <c r="E77" s="12"/>
      <c r="F77" s="12"/>
      <c r="G77" s="12"/>
      <c r="H77" s="12"/>
      <c r="I77" s="12"/>
      <c r="J77" s="12"/>
      <c r="K77" s="12"/>
      <c r="L77" s="12"/>
      <c r="M77" s="12"/>
      <c r="N77" s="12"/>
      <c r="O77" s="12"/>
      <c r="P77" s="12"/>
      <c r="Q77" s="12"/>
      <c r="R77" s="12"/>
      <c r="S77" s="12"/>
      <c r="T77" s="12"/>
      <c r="U77" s="12"/>
      <c r="V77" s="12"/>
      <c r="W77" s="12"/>
      <c r="X77" s="12"/>
      <c r="Y77" s="12"/>
    </row>
    <row r="78" spans="1:25" x14ac:dyDescent="0.2">
      <c r="A78" s="26" t="s">
        <v>326</v>
      </c>
      <c r="B78" s="12" t="s">
        <v>416</v>
      </c>
      <c r="C78" s="12" t="str">
        <f t="shared" si="1"/>
        <v>1 January 2025 - 31 January 2025</v>
      </c>
      <c r="D78" s="12" t="s">
        <v>225</v>
      </c>
      <c r="E78" s="12"/>
      <c r="F78" s="12"/>
      <c r="G78" s="12"/>
      <c r="H78" s="12"/>
      <c r="I78" s="12"/>
      <c r="J78" s="12"/>
      <c r="K78" s="12"/>
      <c r="L78" s="12"/>
      <c r="M78" s="12"/>
      <c r="N78" s="12"/>
      <c r="O78" s="12"/>
      <c r="P78" s="12"/>
      <c r="Q78" s="12"/>
      <c r="R78" s="12"/>
      <c r="S78" s="12"/>
      <c r="T78" s="12"/>
      <c r="U78" s="12"/>
      <c r="V78" s="12"/>
      <c r="W78" s="12"/>
      <c r="X78" s="12"/>
      <c r="Y78" s="12"/>
    </row>
    <row r="79" spans="1:25" x14ac:dyDescent="0.2">
      <c r="A79" s="26" t="s">
        <v>326</v>
      </c>
      <c r="B79" s="12" t="s">
        <v>416</v>
      </c>
      <c r="C79" s="12" t="str">
        <f t="shared" si="1"/>
        <v>1 January 2025 - 31 January 2025</v>
      </c>
      <c r="D79" s="12" t="s">
        <v>228</v>
      </c>
      <c r="E79" s="12"/>
      <c r="F79" s="12"/>
      <c r="G79" s="12"/>
      <c r="H79" s="12"/>
      <c r="I79" s="12"/>
      <c r="J79" s="12"/>
      <c r="K79" s="12"/>
      <c r="L79" s="12"/>
      <c r="M79" s="12"/>
      <c r="N79" s="12"/>
      <c r="O79" s="12"/>
      <c r="P79" s="12"/>
      <c r="Q79" s="12"/>
      <c r="R79" s="12"/>
      <c r="S79" s="12"/>
      <c r="T79" s="12"/>
      <c r="U79" s="12"/>
      <c r="V79" s="12"/>
      <c r="W79" s="12"/>
      <c r="X79" s="12"/>
      <c r="Y79" s="12"/>
    </row>
    <row r="80" spans="1:25" x14ac:dyDescent="0.2">
      <c r="A80" s="26" t="s">
        <v>326</v>
      </c>
      <c r="B80" s="12" t="s">
        <v>416</v>
      </c>
      <c r="C80" s="12" t="str">
        <f t="shared" si="1"/>
        <v>1 January 2025 - 31 January 2025</v>
      </c>
      <c r="D80" s="12" t="s">
        <v>27</v>
      </c>
      <c r="E80" s="12" t="s">
        <v>306</v>
      </c>
      <c r="F80" s="12"/>
      <c r="G80" s="12"/>
      <c r="H80" s="12"/>
      <c r="I80" s="12"/>
      <c r="J80" s="12"/>
      <c r="K80" s="12"/>
      <c r="L80" s="12"/>
      <c r="M80" s="12"/>
      <c r="N80" s="12"/>
      <c r="O80" s="12"/>
      <c r="P80" s="12"/>
      <c r="Q80" s="12"/>
      <c r="R80" s="12"/>
      <c r="S80" s="12"/>
      <c r="T80" s="12"/>
      <c r="U80" s="12"/>
      <c r="V80" s="12"/>
      <c r="W80" s="12"/>
      <c r="X80" s="12"/>
      <c r="Y80" s="12"/>
    </row>
    <row r="81" spans="1:25" x14ac:dyDescent="0.2">
      <c r="A81" s="26" t="s">
        <v>326</v>
      </c>
      <c r="B81" s="10" t="s">
        <v>416</v>
      </c>
      <c r="C81" s="10" t="str">
        <f t="shared" si="1"/>
        <v>1 January 2025 - 31 January 2025</v>
      </c>
      <c r="D81" s="10" t="s">
        <v>232</v>
      </c>
      <c r="E81" s="10"/>
      <c r="F81" s="30">
        <v>0</v>
      </c>
      <c r="G81" s="10"/>
      <c r="H81" s="7">
        <f>F81</f>
        <v>0</v>
      </c>
      <c r="I81" s="10"/>
      <c r="J81" s="7"/>
      <c r="K81" s="10"/>
      <c r="L81" s="10">
        <v>0</v>
      </c>
      <c r="M81" s="10"/>
      <c r="N81" s="10">
        <v>0</v>
      </c>
      <c r="O81" s="10"/>
      <c r="P81" s="10"/>
      <c r="Q81" s="10"/>
      <c r="R81" s="10"/>
      <c r="S81" s="10"/>
      <c r="T81" s="10"/>
      <c r="U81" s="10"/>
      <c r="V81" s="10"/>
      <c r="W81" s="10"/>
      <c r="X81" s="10"/>
      <c r="Y81" s="10"/>
    </row>
    <row r="82" spans="1:25" x14ac:dyDescent="0.2">
      <c r="A82" s="26" t="s">
        <v>326</v>
      </c>
      <c r="B82" s="12" t="s">
        <v>416</v>
      </c>
      <c r="C82" s="12" t="str">
        <f t="shared" si="1"/>
        <v>1 January 2025 - 31 January 2025</v>
      </c>
      <c r="D82" s="12" t="s">
        <v>235</v>
      </c>
      <c r="E82" s="12"/>
      <c r="F82" s="12"/>
      <c r="G82" s="12"/>
      <c r="H82" s="12"/>
      <c r="I82" s="12"/>
      <c r="J82" s="12"/>
      <c r="K82" s="12"/>
      <c r="L82" s="12"/>
      <c r="M82" s="12"/>
      <c r="N82" s="12"/>
      <c r="O82" s="12"/>
      <c r="P82" s="12"/>
      <c r="Q82" s="12"/>
      <c r="R82" s="12"/>
      <c r="S82" s="12"/>
      <c r="T82" s="12"/>
      <c r="U82" s="12"/>
      <c r="V82" s="12"/>
      <c r="W82" s="12"/>
      <c r="X82" s="12"/>
      <c r="Y82" s="12"/>
    </row>
    <row r="83" spans="1:25" x14ac:dyDescent="0.2">
      <c r="A83" s="26" t="s">
        <v>326</v>
      </c>
      <c r="B83" s="12" t="s">
        <v>416</v>
      </c>
      <c r="C83" s="12" t="str">
        <f t="shared" si="1"/>
        <v>1 January 2025 - 31 January 2025</v>
      </c>
      <c r="D83" s="12" t="s">
        <v>238</v>
      </c>
      <c r="E83" s="12"/>
      <c r="F83" s="12"/>
      <c r="G83" s="12"/>
      <c r="H83" s="12"/>
      <c r="I83" s="12"/>
      <c r="J83" s="12"/>
      <c r="K83" s="12"/>
      <c r="L83" s="12"/>
      <c r="M83" s="12"/>
      <c r="N83" s="12"/>
      <c r="O83" s="12"/>
      <c r="P83" s="12"/>
      <c r="Q83" s="12"/>
      <c r="R83" s="12"/>
      <c r="S83" s="12"/>
      <c r="T83" s="12"/>
      <c r="U83" s="12"/>
      <c r="V83" s="12"/>
      <c r="W83" s="12"/>
      <c r="X83" s="12"/>
      <c r="Y83" s="12"/>
    </row>
    <row r="84" spans="1:25" x14ac:dyDescent="0.2">
      <c r="A84" s="26" t="s">
        <v>326</v>
      </c>
      <c r="B84" s="12" t="s">
        <v>416</v>
      </c>
      <c r="C84" s="12" t="str">
        <f t="shared" si="1"/>
        <v>1 January 2025 - 31 January 2025</v>
      </c>
      <c r="D84" s="12" t="s">
        <v>27</v>
      </c>
      <c r="E84" s="12" t="s">
        <v>306</v>
      </c>
      <c r="F84" s="12"/>
      <c r="G84" s="12"/>
      <c r="H84" s="12"/>
      <c r="I84" s="12"/>
      <c r="J84" s="12"/>
      <c r="K84" s="12"/>
      <c r="L84" s="12"/>
      <c r="M84" s="12"/>
      <c r="N84" s="12"/>
      <c r="O84" s="12"/>
      <c r="P84" s="12"/>
      <c r="Q84" s="12"/>
      <c r="R84" s="12"/>
      <c r="S84" s="12"/>
      <c r="T84" s="12"/>
      <c r="U84" s="12"/>
      <c r="V84" s="12"/>
      <c r="W84" s="12"/>
      <c r="X84" s="12"/>
      <c r="Y84" s="12"/>
    </row>
    <row r="85" spans="1:25" x14ac:dyDescent="0.2">
      <c r="A85" s="26" t="s">
        <v>326</v>
      </c>
      <c r="B85" s="10" t="s">
        <v>416</v>
      </c>
      <c r="C85" s="10" t="str">
        <f t="shared" si="1"/>
        <v>1 January 2025 - 31 January 2025</v>
      </c>
      <c r="D85" s="10" t="s">
        <v>242</v>
      </c>
      <c r="E85" s="10"/>
      <c r="F85" s="30">
        <v>0</v>
      </c>
      <c r="G85" s="10"/>
      <c r="H85" s="7">
        <f>F85</f>
        <v>0</v>
      </c>
      <c r="I85" s="10"/>
      <c r="J85" s="7"/>
      <c r="K85" s="10"/>
      <c r="L85" s="10">
        <v>0</v>
      </c>
      <c r="M85" s="10"/>
      <c r="N85" s="10">
        <v>0</v>
      </c>
      <c r="O85" s="10"/>
      <c r="P85" s="10"/>
      <c r="Q85" s="10"/>
      <c r="R85" s="10"/>
      <c r="S85" s="10"/>
      <c r="T85" s="10"/>
      <c r="U85" s="10"/>
      <c r="V85" s="10"/>
      <c r="W85" s="10"/>
      <c r="X85" s="10"/>
      <c r="Y85" s="10"/>
    </row>
    <row r="86" spans="1:25" x14ac:dyDescent="0.2">
      <c r="A86" s="26" t="s">
        <v>326</v>
      </c>
      <c r="B86" s="12" t="s">
        <v>416</v>
      </c>
      <c r="C86" s="12" t="str">
        <f t="shared" si="1"/>
        <v>1 January 2025 - 31 January 2025</v>
      </c>
      <c r="D86" s="12" t="s">
        <v>245</v>
      </c>
      <c r="E86" s="12"/>
      <c r="F86" s="12"/>
      <c r="G86" s="12"/>
      <c r="H86" s="12"/>
      <c r="I86" s="12"/>
      <c r="J86" s="12"/>
      <c r="K86" s="12"/>
      <c r="L86" s="12"/>
      <c r="M86" s="12"/>
      <c r="N86" s="12"/>
      <c r="O86" s="12"/>
      <c r="P86" s="12"/>
      <c r="Q86" s="12"/>
      <c r="R86" s="12"/>
      <c r="S86" s="12"/>
      <c r="T86" s="12"/>
      <c r="U86" s="12"/>
      <c r="V86" s="12"/>
      <c r="W86" s="12"/>
      <c r="X86" s="12"/>
      <c r="Y86" s="12"/>
    </row>
    <row r="87" spans="1:25" x14ac:dyDescent="0.2">
      <c r="A87" s="26" t="s">
        <v>326</v>
      </c>
      <c r="B87" s="12" t="s">
        <v>416</v>
      </c>
      <c r="C87" s="12" t="str">
        <f t="shared" si="1"/>
        <v>1 January 2025 - 31 January 2025</v>
      </c>
      <c r="D87" s="12" t="s">
        <v>248</v>
      </c>
      <c r="E87" s="12"/>
      <c r="F87" s="12"/>
      <c r="G87" s="12"/>
      <c r="H87" s="12"/>
      <c r="I87" s="12"/>
      <c r="J87" s="12"/>
      <c r="K87" s="12"/>
      <c r="L87" s="12"/>
      <c r="M87" s="12"/>
      <c r="N87" s="12"/>
      <c r="O87" s="12"/>
      <c r="P87" s="12"/>
      <c r="Q87" s="12"/>
      <c r="R87" s="12"/>
      <c r="S87" s="12"/>
      <c r="T87" s="12"/>
      <c r="U87" s="12"/>
      <c r="V87" s="12"/>
      <c r="W87" s="12"/>
      <c r="X87" s="12"/>
      <c r="Y87" s="12"/>
    </row>
    <row r="88" spans="1:25" x14ac:dyDescent="0.2">
      <c r="A88" s="26" t="s">
        <v>326</v>
      </c>
      <c r="B88" s="12" t="s">
        <v>416</v>
      </c>
      <c r="C88" s="12" t="str">
        <f t="shared" si="1"/>
        <v>1 January 2025 - 31 January 2025</v>
      </c>
      <c r="D88" s="12" t="s">
        <v>251</v>
      </c>
      <c r="E88" s="12"/>
      <c r="F88" s="12"/>
      <c r="G88" s="12"/>
      <c r="H88" s="12"/>
      <c r="I88" s="12"/>
      <c r="J88" s="12"/>
      <c r="K88" s="12"/>
      <c r="L88" s="12"/>
      <c r="M88" s="12"/>
      <c r="N88" s="12"/>
      <c r="O88" s="12"/>
      <c r="P88" s="12"/>
      <c r="Q88" s="12"/>
      <c r="R88" s="12"/>
      <c r="S88" s="12"/>
      <c r="T88" s="12"/>
      <c r="U88" s="12"/>
      <c r="V88" s="12"/>
      <c r="W88" s="12"/>
      <c r="X88" s="12"/>
      <c r="Y88" s="12"/>
    </row>
    <row r="89" spans="1:25" x14ac:dyDescent="0.2">
      <c r="A89" s="26" t="s">
        <v>326</v>
      </c>
      <c r="B89" s="12" t="s">
        <v>416</v>
      </c>
      <c r="C89" s="12" t="str">
        <f t="shared" si="1"/>
        <v>1 January 2025 - 31 January 2025</v>
      </c>
      <c r="D89" s="12" t="s">
        <v>254</v>
      </c>
      <c r="E89" s="12"/>
      <c r="F89" s="12"/>
      <c r="G89" s="12"/>
      <c r="H89" s="12"/>
      <c r="I89" s="12"/>
      <c r="J89" s="12"/>
      <c r="K89" s="12"/>
      <c r="L89" s="12"/>
      <c r="M89" s="12"/>
      <c r="N89" s="12"/>
      <c r="O89" s="12"/>
      <c r="P89" s="12"/>
      <c r="Q89" s="12"/>
      <c r="R89" s="12"/>
      <c r="S89" s="12"/>
      <c r="T89" s="12"/>
      <c r="U89" s="12"/>
      <c r="V89" s="12"/>
      <c r="W89" s="12"/>
      <c r="X89" s="12"/>
      <c r="Y89" s="12"/>
    </row>
    <row r="90" spans="1:25" x14ac:dyDescent="0.2">
      <c r="A90" s="26" t="s">
        <v>326</v>
      </c>
      <c r="B90" s="12" t="s">
        <v>416</v>
      </c>
      <c r="C90" s="12" t="str">
        <f t="shared" si="1"/>
        <v>1 January 2025 - 31 January 2025</v>
      </c>
      <c r="D90" s="12" t="s">
        <v>257</v>
      </c>
      <c r="E90" s="12"/>
      <c r="F90" s="12"/>
      <c r="G90" s="12"/>
      <c r="H90" s="12"/>
      <c r="I90" s="12"/>
      <c r="J90" s="12"/>
      <c r="K90" s="12"/>
      <c r="L90" s="12"/>
      <c r="M90" s="12"/>
      <c r="N90" s="12"/>
      <c r="O90" s="12"/>
      <c r="P90" s="12"/>
      <c r="Q90" s="12"/>
      <c r="R90" s="12"/>
      <c r="S90" s="12"/>
      <c r="T90" s="12"/>
      <c r="U90" s="12"/>
      <c r="V90" s="12"/>
      <c r="W90" s="12"/>
      <c r="X90" s="12"/>
      <c r="Y90" s="12"/>
    </row>
    <row r="91" spans="1:25" x14ac:dyDescent="0.2">
      <c r="A91" s="26" t="s">
        <v>326</v>
      </c>
      <c r="B91" s="12" t="s">
        <v>416</v>
      </c>
      <c r="C91" s="12" t="str">
        <f t="shared" si="1"/>
        <v>1 January 2025 - 31 January 2025</v>
      </c>
      <c r="D91" s="12" t="s">
        <v>27</v>
      </c>
      <c r="E91" s="12" t="s">
        <v>306</v>
      </c>
      <c r="F91" s="12"/>
      <c r="G91" s="12"/>
      <c r="H91" s="12"/>
      <c r="I91" s="12"/>
      <c r="J91" s="12"/>
      <c r="K91" s="12"/>
      <c r="L91" s="12"/>
      <c r="M91" s="12"/>
      <c r="N91" s="12"/>
      <c r="O91" s="12"/>
      <c r="P91" s="12"/>
      <c r="Q91" s="12"/>
      <c r="R91" s="12"/>
      <c r="S91" s="12"/>
      <c r="T91" s="12"/>
      <c r="U91" s="12"/>
      <c r="V91" s="12"/>
      <c r="W91" s="12"/>
      <c r="X91" s="12"/>
      <c r="Y91" s="12"/>
    </row>
    <row r="92" spans="1:25" x14ac:dyDescent="0.2">
      <c r="A92" s="26" t="s">
        <v>326</v>
      </c>
      <c r="B92" s="10" t="s">
        <v>416</v>
      </c>
      <c r="C92" s="10" t="str">
        <f t="shared" si="1"/>
        <v>1 January 2025 - 31 January 2025</v>
      </c>
      <c r="D92" s="10" t="s">
        <v>286</v>
      </c>
      <c r="E92" s="10"/>
      <c r="F92" s="10">
        <v>18</v>
      </c>
      <c r="G92" s="10"/>
      <c r="H92" s="7">
        <f>F92</f>
        <v>18</v>
      </c>
      <c r="I92" s="10"/>
      <c r="J92" s="7">
        <v>24</v>
      </c>
      <c r="K92" s="10"/>
      <c r="L92" s="10">
        <v>0</v>
      </c>
      <c r="M92" s="10"/>
      <c r="N92" s="10">
        <v>18</v>
      </c>
      <c r="O92" s="10"/>
      <c r="P92" s="10"/>
      <c r="Q92" s="10"/>
      <c r="R92" s="10"/>
      <c r="S92" s="10"/>
      <c r="T92" s="10"/>
      <c r="U92" s="10"/>
      <c r="V92" s="10"/>
      <c r="W92" s="10"/>
      <c r="X92" s="10"/>
      <c r="Y92" s="10"/>
    </row>
  </sheetData>
  <pageMargins left="0.7" right="0.7" top="0.75" bottom="0.75" header="0.3" footer="0.3"/>
  <pageSetup scale="22" fitToHeight="0" orientation="landscape" r:id="rId1"/>
  <ignoredErrors>
    <ignoredError sqref="F37 N37"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FF44C-AAF8-4971-82A7-E637C956C776}">
  <sheetPr codeName="Sheet5">
    <pageSetUpPr fitToPage="1"/>
  </sheetPr>
  <dimension ref="A1:AK92"/>
  <sheetViews>
    <sheetView showGridLines="0" view="pageBreakPreview" topLeftCell="D1" zoomScale="182" zoomScaleNormal="90" zoomScaleSheetLayoutView="182" workbookViewId="0">
      <selection activeCell="V1" sqref="V1:AK1048576"/>
    </sheetView>
  </sheetViews>
  <sheetFormatPr baseColWidth="10" defaultColWidth="9.1640625" defaultRowHeight="14" x14ac:dyDescent="0.2"/>
  <cols>
    <col min="1" max="1" width="14" style="11" bestFit="1" customWidth="1"/>
    <col min="2" max="2" width="9.1640625" style="11" bestFit="1" customWidth="1"/>
    <col min="3" max="3" width="47.5" style="11" customWidth="1"/>
    <col min="4" max="4" width="80.5" style="11" bestFit="1" customWidth="1"/>
    <col min="5" max="5" width="34.83203125" style="11" bestFit="1" customWidth="1"/>
    <col min="6" max="14" width="13.6640625" style="11" customWidth="1"/>
    <col min="15" max="21" width="15.33203125" style="11" customWidth="1"/>
    <col min="22" max="34" width="9.1640625" style="11" hidden="1" customWidth="1"/>
    <col min="35" max="37" width="0" style="11" hidden="1" customWidth="1"/>
    <col min="38" max="16384" width="9.1640625" style="11"/>
  </cols>
  <sheetData>
    <row r="1" spans="1:37" s="15" customFormat="1" ht="109.5" customHeight="1" x14ac:dyDescent="0.2">
      <c r="A1" s="16" t="s">
        <v>0</v>
      </c>
      <c r="B1" s="16" t="s">
        <v>1</v>
      </c>
      <c r="C1" s="16" t="s">
        <v>287</v>
      </c>
      <c r="D1" s="16" t="s">
        <v>288</v>
      </c>
      <c r="E1" s="16" t="s">
        <v>289</v>
      </c>
      <c r="F1" s="16" t="s">
        <v>327</v>
      </c>
      <c r="G1" s="16" t="s">
        <v>328</v>
      </c>
      <c r="H1" s="16" t="s">
        <v>329</v>
      </c>
      <c r="I1" s="16" t="s">
        <v>330</v>
      </c>
      <c r="J1" s="16" t="s">
        <v>331</v>
      </c>
      <c r="K1" s="16" t="s">
        <v>332</v>
      </c>
      <c r="L1" s="16" t="s">
        <v>333</v>
      </c>
      <c r="M1" s="16" t="s">
        <v>334</v>
      </c>
      <c r="N1" s="16" t="s">
        <v>335</v>
      </c>
      <c r="O1" s="16" t="s">
        <v>336</v>
      </c>
      <c r="P1" s="16" t="s">
        <v>337</v>
      </c>
      <c r="Q1" s="16" t="s">
        <v>338</v>
      </c>
      <c r="R1" s="16" t="s">
        <v>339</v>
      </c>
      <c r="S1" s="16" t="s">
        <v>340</v>
      </c>
      <c r="T1" s="16" t="s">
        <v>341</v>
      </c>
      <c r="U1" s="16" t="s">
        <v>342</v>
      </c>
      <c r="V1" s="16" t="s">
        <v>343</v>
      </c>
      <c r="W1" s="16" t="s">
        <v>344</v>
      </c>
      <c r="X1" s="16" t="s">
        <v>345</v>
      </c>
      <c r="Y1" s="16" t="s">
        <v>346</v>
      </c>
      <c r="Z1" s="16" t="s">
        <v>347</v>
      </c>
      <c r="AA1" s="16" t="s">
        <v>348</v>
      </c>
      <c r="AB1" s="16" t="s">
        <v>349</v>
      </c>
      <c r="AC1" s="16" t="s">
        <v>350</v>
      </c>
      <c r="AD1" s="16" t="s">
        <v>351</v>
      </c>
      <c r="AE1" s="16" t="s">
        <v>352</v>
      </c>
      <c r="AF1" s="16" t="s">
        <v>353</v>
      </c>
      <c r="AG1" s="16" t="s">
        <v>354</v>
      </c>
      <c r="AH1" s="16" t="s">
        <v>355</v>
      </c>
      <c r="AI1" s="16" t="s">
        <v>356</v>
      </c>
      <c r="AJ1" s="16" t="s">
        <v>357</v>
      </c>
      <c r="AK1" s="16" t="s">
        <v>358</v>
      </c>
    </row>
    <row r="2" spans="1:37" x14ac:dyDescent="0.2">
      <c r="A2" s="26" t="s">
        <v>326</v>
      </c>
      <c r="B2" s="8" t="s">
        <v>416</v>
      </c>
      <c r="C2" s="8" t="str">
        <f>'3_member_states_orders'!C2</f>
        <v>1 January 2025 - 31 January 2025</v>
      </c>
      <c r="D2" s="7" t="s">
        <v>14</v>
      </c>
      <c r="E2" s="7"/>
      <c r="F2" s="33">
        <v>0</v>
      </c>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row>
    <row r="3" spans="1:37" x14ac:dyDescent="0.2">
      <c r="A3" s="26" t="s">
        <v>326</v>
      </c>
      <c r="B3" s="10" t="s">
        <v>416</v>
      </c>
      <c r="C3" s="10" t="str">
        <f>$C$2</f>
        <v>1 January 2025 - 31 January 2025</v>
      </c>
      <c r="D3" s="10" t="s">
        <v>18</v>
      </c>
      <c r="E3" s="10"/>
      <c r="F3" s="7">
        <v>0</v>
      </c>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2">
      <c r="A4" s="26" t="s">
        <v>326</v>
      </c>
      <c r="B4" s="12" t="s">
        <v>416</v>
      </c>
      <c r="C4" s="12" t="str">
        <f t="shared" ref="C4:C67" si="0">$C$2</f>
        <v>1 January 2025 - 31 January 2025</v>
      </c>
      <c r="D4" s="12" t="s">
        <v>21</v>
      </c>
      <c r="E4" s="12"/>
      <c r="F4" s="50">
        <v>0</v>
      </c>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2">
      <c r="A5" s="26" t="s">
        <v>326</v>
      </c>
      <c r="B5" s="12" t="s">
        <v>416</v>
      </c>
      <c r="C5" s="12" t="str">
        <f t="shared" si="0"/>
        <v>1 January 2025 - 31 January 2025</v>
      </c>
      <c r="D5" s="12" t="s">
        <v>24</v>
      </c>
      <c r="E5" s="12"/>
      <c r="F5" s="50"/>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2">
      <c r="A6" s="26" t="s">
        <v>326</v>
      </c>
      <c r="B6" s="12" t="s">
        <v>416</v>
      </c>
      <c r="C6" s="12" t="str">
        <f t="shared" si="0"/>
        <v>1 January 2025 - 31 January 2025</v>
      </c>
      <c r="D6" s="12" t="s">
        <v>27</v>
      </c>
      <c r="E6" s="12" t="s">
        <v>306</v>
      </c>
      <c r="F6" s="50"/>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2">
      <c r="A7" s="26" t="s">
        <v>326</v>
      </c>
      <c r="B7" s="30" t="s">
        <v>416</v>
      </c>
      <c r="C7" s="30" t="str">
        <f t="shared" si="0"/>
        <v>1 January 2025 - 31 January 2025</v>
      </c>
      <c r="D7" s="30" t="s">
        <v>30</v>
      </c>
      <c r="E7" s="30"/>
      <c r="F7" s="7">
        <v>0</v>
      </c>
      <c r="G7" s="30"/>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2">
      <c r="A8" s="26" t="s">
        <v>326</v>
      </c>
      <c r="B8" s="12" t="s">
        <v>416</v>
      </c>
      <c r="C8" s="12" t="str">
        <f t="shared" si="0"/>
        <v>1 January 2025 - 31 January 2025</v>
      </c>
      <c r="D8" s="12" t="s">
        <v>33</v>
      </c>
      <c r="E8" s="12"/>
      <c r="F8" s="50"/>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2">
      <c r="A9" s="26" t="s">
        <v>326</v>
      </c>
      <c r="B9" s="12" t="s">
        <v>416</v>
      </c>
      <c r="C9" s="12" t="str">
        <f t="shared" si="0"/>
        <v>1 January 2025 - 31 January 2025</v>
      </c>
      <c r="D9" s="12" t="s">
        <v>36</v>
      </c>
      <c r="E9" s="12"/>
      <c r="F9" s="50"/>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2">
      <c r="A10" s="26" t="s">
        <v>326</v>
      </c>
      <c r="B10" s="12" t="s">
        <v>416</v>
      </c>
      <c r="C10" s="12" t="str">
        <f t="shared" si="0"/>
        <v>1 January 2025 - 31 January 2025</v>
      </c>
      <c r="D10" s="12" t="s">
        <v>39</v>
      </c>
      <c r="E10" s="12"/>
      <c r="F10" s="50"/>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2">
      <c r="A11" s="26" t="s">
        <v>326</v>
      </c>
      <c r="B11" s="12" t="s">
        <v>416</v>
      </c>
      <c r="C11" s="12" t="str">
        <f t="shared" si="0"/>
        <v>1 January 2025 - 31 January 2025</v>
      </c>
      <c r="D11" s="12" t="s">
        <v>42</v>
      </c>
      <c r="E11" s="12"/>
      <c r="F11" s="50">
        <v>0</v>
      </c>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2">
      <c r="A12" s="26" t="s">
        <v>326</v>
      </c>
      <c r="B12" s="12" t="s">
        <v>416</v>
      </c>
      <c r="C12" s="12" t="str">
        <f t="shared" si="0"/>
        <v>1 January 2025 - 31 January 2025</v>
      </c>
      <c r="D12" s="12" t="s">
        <v>45</v>
      </c>
      <c r="E12" s="12"/>
      <c r="F12" s="50"/>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2">
      <c r="A13" s="26" t="s">
        <v>326</v>
      </c>
      <c r="B13" s="12" t="s">
        <v>416</v>
      </c>
      <c r="C13" s="12" t="str">
        <f t="shared" si="0"/>
        <v>1 January 2025 - 31 January 2025</v>
      </c>
      <c r="D13" s="12" t="s">
        <v>27</v>
      </c>
      <c r="E13" s="12" t="s">
        <v>306</v>
      </c>
      <c r="F13" s="50"/>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2">
      <c r="A14" s="26" t="s">
        <v>326</v>
      </c>
      <c r="B14" s="10" t="s">
        <v>416</v>
      </c>
      <c r="C14" s="10" t="str">
        <f t="shared" si="0"/>
        <v>1 January 2025 - 31 January 2025</v>
      </c>
      <c r="D14" s="10" t="s">
        <v>50</v>
      </c>
      <c r="E14" s="10"/>
      <c r="F14" s="7">
        <v>0</v>
      </c>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2">
      <c r="A15" s="26" t="s">
        <v>326</v>
      </c>
      <c r="B15" s="12" t="s">
        <v>416</v>
      </c>
      <c r="C15" s="12" t="str">
        <f t="shared" si="0"/>
        <v>1 January 2025 - 31 January 2025</v>
      </c>
      <c r="D15" s="12" t="s">
        <v>53</v>
      </c>
      <c r="E15" s="12"/>
      <c r="F15" s="50"/>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2">
      <c r="A16" s="26" t="s">
        <v>326</v>
      </c>
      <c r="B16" s="12" t="s">
        <v>416</v>
      </c>
      <c r="C16" s="12" t="str">
        <f t="shared" si="0"/>
        <v>1 January 2025 - 31 January 2025</v>
      </c>
      <c r="D16" s="12" t="s">
        <v>56</v>
      </c>
      <c r="E16" s="12"/>
      <c r="F16" s="50">
        <v>0</v>
      </c>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2">
      <c r="A17" s="26" t="s">
        <v>326</v>
      </c>
      <c r="B17" s="12" t="s">
        <v>416</v>
      </c>
      <c r="C17" s="12" t="str">
        <f t="shared" si="0"/>
        <v>1 January 2025 - 31 January 2025</v>
      </c>
      <c r="D17" s="12" t="s">
        <v>59</v>
      </c>
      <c r="E17" s="12"/>
      <c r="F17" s="50"/>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2">
      <c r="A18" s="26" t="s">
        <v>326</v>
      </c>
      <c r="B18" s="12" t="s">
        <v>416</v>
      </c>
      <c r="C18" s="12" t="str">
        <f t="shared" si="0"/>
        <v>1 January 2025 - 31 January 2025</v>
      </c>
      <c r="D18" s="12" t="s">
        <v>62</v>
      </c>
      <c r="E18" s="12"/>
      <c r="F18" s="50"/>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2">
      <c r="A19" s="26" t="s">
        <v>326</v>
      </c>
      <c r="B19" s="12" t="s">
        <v>416</v>
      </c>
      <c r="C19" s="12" t="str">
        <f t="shared" si="0"/>
        <v>1 January 2025 - 31 January 2025</v>
      </c>
      <c r="D19" s="12" t="s">
        <v>65</v>
      </c>
      <c r="E19" s="12"/>
      <c r="F19" s="50"/>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2">
      <c r="A20" s="26" t="s">
        <v>326</v>
      </c>
      <c r="B20" s="12" t="s">
        <v>416</v>
      </c>
      <c r="C20" s="12" t="str">
        <f t="shared" si="0"/>
        <v>1 January 2025 - 31 January 2025</v>
      </c>
      <c r="D20" s="12" t="s">
        <v>68</v>
      </c>
      <c r="E20" s="12"/>
      <c r="F20" s="50"/>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2">
      <c r="A21" s="26" t="s">
        <v>326</v>
      </c>
      <c r="B21" s="12" t="s">
        <v>416</v>
      </c>
      <c r="C21" s="12" t="str">
        <f t="shared" si="0"/>
        <v>1 January 2025 - 31 January 2025</v>
      </c>
      <c r="D21" s="12" t="s">
        <v>27</v>
      </c>
      <c r="E21" s="12" t="s">
        <v>306</v>
      </c>
      <c r="F21" s="50"/>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2">
      <c r="A22" s="26" t="s">
        <v>326</v>
      </c>
      <c r="B22" s="10" t="s">
        <v>416</v>
      </c>
      <c r="C22" s="10" t="str">
        <f t="shared" si="0"/>
        <v>1 January 2025 - 31 January 2025</v>
      </c>
      <c r="D22" s="10" t="s">
        <v>72</v>
      </c>
      <c r="E22" s="10"/>
      <c r="F22" s="51">
        <v>0</v>
      </c>
      <c r="G22" s="10"/>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2">
      <c r="A23" s="26" t="s">
        <v>326</v>
      </c>
      <c r="B23" s="12" t="s">
        <v>416</v>
      </c>
      <c r="C23" s="12" t="str">
        <f t="shared" si="0"/>
        <v>1 January 2025 - 31 January 2025</v>
      </c>
      <c r="D23" s="12" t="s">
        <v>76</v>
      </c>
      <c r="E23" s="12"/>
      <c r="F23" s="50"/>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2">
      <c r="A24" s="26" t="s">
        <v>326</v>
      </c>
      <c r="B24" s="12" t="s">
        <v>416</v>
      </c>
      <c r="C24" s="12" t="str">
        <f t="shared" si="0"/>
        <v>1 January 2025 - 31 January 2025</v>
      </c>
      <c r="D24" s="12" t="s">
        <v>79</v>
      </c>
      <c r="E24" s="12"/>
      <c r="F24" s="50"/>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2">
      <c r="A25" s="26" t="s">
        <v>326</v>
      </c>
      <c r="B25" s="12" t="s">
        <v>416</v>
      </c>
      <c r="C25" s="12" t="str">
        <f t="shared" si="0"/>
        <v>1 January 2025 - 31 January 2025</v>
      </c>
      <c r="D25" s="12" t="s">
        <v>82</v>
      </c>
      <c r="E25" s="12"/>
      <c r="F25" s="50"/>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2">
      <c r="A26" s="26" t="s">
        <v>326</v>
      </c>
      <c r="B26" s="35" t="s">
        <v>416</v>
      </c>
      <c r="C26" s="35" t="str">
        <f t="shared" si="0"/>
        <v>1 January 2025 - 31 January 2025</v>
      </c>
      <c r="D26" s="35" t="s">
        <v>85</v>
      </c>
      <c r="E26" s="35"/>
      <c r="F26" s="50"/>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2">
      <c r="A27" s="26" t="s">
        <v>326</v>
      </c>
      <c r="B27" s="12" t="s">
        <v>416</v>
      </c>
      <c r="C27" s="12" t="str">
        <f t="shared" si="0"/>
        <v>1 January 2025 - 31 January 2025</v>
      </c>
      <c r="D27" s="12" t="s">
        <v>88</v>
      </c>
      <c r="E27" s="12"/>
      <c r="F27" s="50"/>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2">
      <c r="A28" s="26" t="s">
        <v>326</v>
      </c>
      <c r="B28" s="12" t="s">
        <v>416</v>
      </c>
      <c r="C28" s="12" t="str">
        <f t="shared" si="0"/>
        <v>1 January 2025 - 31 January 2025</v>
      </c>
      <c r="D28" s="12" t="s">
        <v>91</v>
      </c>
      <c r="E28" s="12"/>
      <c r="F28" s="50"/>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2">
      <c r="A29" s="26" t="s">
        <v>326</v>
      </c>
      <c r="B29" s="12" t="s">
        <v>416</v>
      </c>
      <c r="C29" s="12" t="str">
        <f t="shared" si="0"/>
        <v>1 January 2025 - 31 January 2025</v>
      </c>
      <c r="D29" s="12" t="s">
        <v>94</v>
      </c>
      <c r="E29" s="12"/>
      <c r="F29" s="50"/>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2">
      <c r="A30" s="26" t="s">
        <v>326</v>
      </c>
      <c r="B30" s="12" t="s">
        <v>416</v>
      </c>
      <c r="C30" s="12" t="str">
        <f t="shared" si="0"/>
        <v>1 January 2025 - 31 January 2025</v>
      </c>
      <c r="D30" s="12" t="s">
        <v>27</v>
      </c>
      <c r="E30" s="12" t="s">
        <v>306</v>
      </c>
      <c r="F30" s="50"/>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2">
      <c r="A31" s="26" t="s">
        <v>326</v>
      </c>
      <c r="B31" s="10" t="s">
        <v>416</v>
      </c>
      <c r="C31" s="10" t="str">
        <f t="shared" si="0"/>
        <v>1 January 2025 - 31 January 2025</v>
      </c>
      <c r="D31" s="10" t="s">
        <v>98</v>
      </c>
      <c r="E31" s="10"/>
      <c r="F31" s="7">
        <v>0</v>
      </c>
      <c r="G31" s="10"/>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2">
      <c r="A32" s="26" t="s">
        <v>326</v>
      </c>
      <c r="B32" s="12" t="s">
        <v>416</v>
      </c>
      <c r="C32" s="12" t="str">
        <f t="shared" si="0"/>
        <v>1 January 2025 - 31 January 2025</v>
      </c>
      <c r="D32" s="12" t="s">
        <v>101</v>
      </c>
      <c r="E32" s="12"/>
      <c r="F32" s="50"/>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2">
      <c r="A33" s="26" t="s">
        <v>326</v>
      </c>
      <c r="B33" s="12" t="s">
        <v>416</v>
      </c>
      <c r="C33" s="12" t="str">
        <f t="shared" si="0"/>
        <v>1 January 2025 - 31 January 2025</v>
      </c>
      <c r="D33" s="12" t="s">
        <v>104</v>
      </c>
      <c r="E33" s="12"/>
      <c r="F33" s="50"/>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2">
      <c r="A34" s="26" t="s">
        <v>326</v>
      </c>
      <c r="B34" s="12" t="s">
        <v>416</v>
      </c>
      <c r="C34" s="12" t="str">
        <f t="shared" si="0"/>
        <v>1 January 2025 - 31 January 2025</v>
      </c>
      <c r="D34" s="12" t="s">
        <v>107</v>
      </c>
      <c r="E34" s="12"/>
      <c r="F34" s="50"/>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2">
      <c r="A35" s="26" t="s">
        <v>326</v>
      </c>
      <c r="B35" s="12" t="s">
        <v>416</v>
      </c>
      <c r="C35" s="12" t="str">
        <f t="shared" si="0"/>
        <v>1 January 2025 - 31 January 2025</v>
      </c>
      <c r="D35" s="12" t="s">
        <v>110</v>
      </c>
      <c r="E35" s="12"/>
      <c r="F35" s="50"/>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2">
      <c r="A36" s="26" t="s">
        <v>326</v>
      </c>
      <c r="B36" s="12" t="s">
        <v>416</v>
      </c>
      <c r="C36" s="12" t="str">
        <f t="shared" si="0"/>
        <v>1 January 2025 - 31 January 2025</v>
      </c>
      <c r="D36" s="12" t="s">
        <v>27</v>
      </c>
      <c r="E36" s="12" t="s">
        <v>306</v>
      </c>
      <c r="F36" s="50">
        <v>0</v>
      </c>
      <c r="G36" s="12"/>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2">
      <c r="A37" s="26" t="s">
        <v>326</v>
      </c>
      <c r="B37" s="10" t="s">
        <v>416</v>
      </c>
      <c r="C37" s="10" t="str">
        <f t="shared" si="0"/>
        <v>1 January 2025 - 31 January 2025</v>
      </c>
      <c r="D37" s="10" t="s">
        <v>114</v>
      </c>
      <c r="E37" s="10"/>
      <c r="F37" s="51">
        <v>0</v>
      </c>
      <c r="G37" s="10"/>
      <c r="H37" s="10"/>
      <c r="I37" s="10"/>
      <c r="J37" s="10"/>
      <c r="K37" s="10"/>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row>
    <row r="38" spans="1:37" x14ac:dyDescent="0.2">
      <c r="A38" s="26" t="s">
        <v>326</v>
      </c>
      <c r="B38" s="12" t="s">
        <v>416</v>
      </c>
      <c r="C38" s="12" t="str">
        <f t="shared" si="0"/>
        <v>1 January 2025 - 31 January 2025</v>
      </c>
      <c r="D38" s="12" t="s">
        <v>117</v>
      </c>
      <c r="E38" s="12"/>
      <c r="F38" s="50"/>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2">
      <c r="A39" s="26" t="s">
        <v>326</v>
      </c>
      <c r="B39" s="12" t="s">
        <v>416</v>
      </c>
      <c r="C39" s="12" t="str">
        <f t="shared" si="0"/>
        <v>1 January 2025 - 31 January 2025</v>
      </c>
      <c r="D39" s="12" t="s">
        <v>120</v>
      </c>
      <c r="E39" s="12"/>
      <c r="F39" s="50"/>
      <c r="G39" s="12"/>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2">
      <c r="A40" s="26" t="s">
        <v>326</v>
      </c>
      <c r="B40" s="12" t="s">
        <v>416</v>
      </c>
      <c r="C40" s="12" t="str">
        <f t="shared" si="0"/>
        <v>1 January 2025 - 31 January 2025</v>
      </c>
      <c r="D40" s="12" t="s">
        <v>123</v>
      </c>
      <c r="E40" s="12"/>
      <c r="F40" s="50">
        <v>0</v>
      </c>
      <c r="G40" s="12"/>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2">
      <c r="A41" s="26" t="s">
        <v>326</v>
      </c>
      <c r="B41" s="12" t="s">
        <v>416</v>
      </c>
      <c r="C41" s="12" t="str">
        <f t="shared" si="0"/>
        <v>1 January 2025 - 31 January 2025</v>
      </c>
      <c r="D41" s="12" t="s">
        <v>27</v>
      </c>
      <c r="E41" s="12" t="s">
        <v>306</v>
      </c>
      <c r="F41" s="50"/>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row>
    <row r="42" spans="1:37" x14ac:dyDescent="0.2">
      <c r="A42" s="26" t="s">
        <v>326</v>
      </c>
      <c r="B42" s="10" t="s">
        <v>416</v>
      </c>
      <c r="C42" s="10" t="str">
        <f t="shared" si="0"/>
        <v>1 January 2025 - 31 January 2025</v>
      </c>
      <c r="D42" s="10" t="s">
        <v>127</v>
      </c>
      <c r="E42" s="10"/>
      <c r="F42" s="51">
        <v>0</v>
      </c>
      <c r="G42" s="10"/>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2">
      <c r="A43" s="26" t="s">
        <v>326</v>
      </c>
      <c r="B43" s="12" t="s">
        <v>416</v>
      </c>
      <c r="C43" s="12" t="str">
        <f t="shared" si="0"/>
        <v>1 January 2025 - 31 January 2025</v>
      </c>
      <c r="D43" s="12" t="s">
        <v>130</v>
      </c>
      <c r="E43" s="12"/>
      <c r="F43" s="50"/>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2">
      <c r="A44" s="26" t="s">
        <v>326</v>
      </c>
      <c r="B44" s="12" t="s">
        <v>416</v>
      </c>
      <c r="C44" s="12" t="str">
        <f t="shared" si="0"/>
        <v>1 January 2025 - 31 January 2025</v>
      </c>
      <c r="D44" s="12" t="s">
        <v>133</v>
      </c>
      <c r="E44" s="12"/>
      <c r="F44" s="50"/>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2">
      <c r="A45" s="26" t="s">
        <v>326</v>
      </c>
      <c r="B45" s="12" t="s">
        <v>416</v>
      </c>
      <c r="C45" s="12" t="str">
        <f t="shared" si="0"/>
        <v>1 January 2025 - 31 January 2025</v>
      </c>
      <c r="D45" s="12" t="s">
        <v>136</v>
      </c>
      <c r="E45" s="12"/>
      <c r="F45" s="50"/>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2">
      <c r="A46" s="26" t="s">
        <v>326</v>
      </c>
      <c r="B46" s="12" t="s">
        <v>416</v>
      </c>
      <c r="C46" s="12" t="str">
        <f t="shared" si="0"/>
        <v>1 January 2025 - 31 January 2025</v>
      </c>
      <c r="D46" s="12" t="s">
        <v>139</v>
      </c>
      <c r="E46" s="12"/>
      <c r="F46" s="50"/>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2">
      <c r="A47" s="26" t="s">
        <v>326</v>
      </c>
      <c r="B47" s="12" t="s">
        <v>416</v>
      </c>
      <c r="C47" s="12" t="str">
        <f t="shared" si="0"/>
        <v>1 January 2025 - 31 January 2025</v>
      </c>
      <c r="D47" s="12" t="s">
        <v>142</v>
      </c>
      <c r="E47" s="12"/>
      <c r="F47" s="50"/>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2">
      <c r="A48" s="26" t="s">
        <v>326</v>
      </c>
      <c r="B48" s="12" t="s">
        <v>416</v>
      </c>
      <c r="C48" s="12" t="str">
        <f t="shared" si="0"/>
        <v>1 January 2025 - 31 January 2025</v>
      </c>
      <c r="D48" s="12" t="s">
        <v>145</v>
      </c>
      <c r="E48" s="12"/>
      <c r="F48" s="50"/>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2">
      <c r="A49" s="26" t="s">
        <v>326</v>
      </c>
      <c r="B49" s="12" t="s">
        <v>416</v>
      </c>
      <c r="C49" s="12" t="str">
        <f t="shared" si="0"/>
        <v>1 January 2025 - 31 January 2025</v>
      </c>
      <c r="D49" s="12" t="s">
        <v>27</v>
      </c>
      <c r="E49" s="12" t="s">
        <v>306</v>
      </c>
      <c r="F49" s="50"/>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2">
      <c r="A50" s="26" t="s">
        <v>326</v>
      </c>
      <c r="B50" s="10" t="s">
        <v>416</v>
      </c>
      <c r="C50" s="10" t="str">
        <f t="shared" si="0"/>
        <v>1 January 2025 - 31 January 2025</v>
      </c>
      <c r="D50" s="10" t="s">
        <v>149</v>
      </c>
      <c r="E50" s="10"/>
      <c r="F50" s="51">
        <v>0</v>
      </c>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2">
      <c r="A51" s="26" t="s">
        <v>326</v>
      </c>
      <c r="B51" s="12" t="s">
        <v>416</v>
      </c>
      <c r="C51" s="12" t="str">
        <f t="shared" si="0"/>
        <v>1 January 2025 - 31 January 2025</v>
      </c>
      <c r="D51" s="12" t="s">
        <v>152</v>
      </c>
      <c r="E51" s="12"/>
      <c r="F51" s="50"/>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2">
      <c r="A52" s="26" t="s">
        <v>326</v>
      </c>
      <c r="B52" s="12" t="s">
        <v>416</v>
      </c>
      <c r="C52" s="12" t="str">
        <f t="shared" si="0"/>
        <v>1 January 2025 - 31 January 2025</v>
      </c>
      <c r="D52" s="12" t="s">
        <v>155</v>
      </c>
      <c r="E52" s="12"/>
      <c r="F52" s="50"/>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2">
      <c r="A53" s="26" t="s">
        <v>326</v>
      </c>
      <c r="B53" s="12" t="s">
        <v>416</v>
      </c>
      <c r="C53" s="12" t="str">
        <f t="shared" si="0"/>
        <v>1 January 2025 - 31 January 2025</v>
      </c>
      <c r="D53" s="12" t="s">
        <v>158</v>
      </c>
      <c r="E53" s="12"/>
      <c r="F53" s="50"/>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2">
      <c r="A54" s="26" t="s">
        <v>326</v>
      </c>
      <c r="B54" s="12" t="s">
        <v>416</v>
      </c>
      <c r="C54" s="12" t="str">
        <f t="shared" si="0"/>
        <v>1 January 2025 - 31 January 2025</v>
      </c>
      <c r="D54" s="12" t="s">
        <v>27</v>
      </c>
      <c r="E54" s="12" t="s">
        <v>306</v>
      </c>
      <c r="F54" s="50"/>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2">
      <c r="A55" s="26" t="s">
        <v>326</v>
      </c>
      <c r="B55" s="10" t="s">
        <v>416</v>
      </c>
      <c r="C55" s="10" t="str">
        <f t="shared" si="0"/>
        <v>1 January 2025 - 31 January 2025</v>
      </c>
      <c r="D55" s="10" t="s">
        <v>162</v>
      </c>
      <c r="E55" s="10"/>
      <c r="F55" s="51">
        <v>0</v>
      </c>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2">
      <c r="A56" s="26" t="s">
        <v>326</v>
      </c>
      <c r="B56" s="12" t="s">
        <v>416</v>
      </c>
      <c r="C56" s="12" t="str">
        <f t="shared" si="0"/>
        <v>1 January 2025 - 31 January 2025</v>
      </c>
      <c r="D56" s="12" t="s">
        <v>165</v>
      </c>
      <c r="E56" s="12"/>
      <c r="F56" s="50"/>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2">
      <c r="A57" s="26" t="s">
        <v>326</v>
      </c>
      <c r="B57" s="12" t="s">
        <v>416</v>
      </c>
      <c r="C57" s="12" t="str">
        <f t="shared" si="0"/>
        <v>1 January 2025 - 31 January 2025</v>
      </c>
      <c r="D57" s="12" t="s">
        <v>168</v>
      </c>
      <c r="E57" s="12"/>
      <c r="F57" s="50"/>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2">
      <c r="A58" s="26" t="s">
        <v>326</v>
      </c>
      <c r="B58" s="12" t="s">
        <v>416</v>
      </c>
      <c r="C58" s="12" t="str">
        <f t="shared" si="0"/>
        <v>1 January 2025 - 31 January 2025</v>
      </c>
      <c r="D58" s="12" t="s">
        <v>171</v>
      </c>
      <c r="E58" s="12"/>
      <c r="F58" s="50"/>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2">
      <c r="A59" s="26" t="s">
        <v>326</v>
      </c>
      <c r="B59" s="12" t="s">
        <v>416</v>
      </c>
      <c r="C59" s="12" t="str">
        <f t="shared" si="0"/>
        <v>1 January 2025 - 31 January 2025</v>
      </c>
      <c r="D59" s="12" t="s">
        <v>174</v>
      </c>
      <c r="E59" s="12"/>
      <c r="F59" s="50"/>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2">
      <c r="A60" s="26" t="s">
        <v>326</v>
      </c>
      <c r="B60" s="12" t="s">
        <v>416</v>
      </c>
      <c r="C60" s="12" t="str">
        <f t="shared" si="0"/>
        <v>1 January 2025 - 31 January 2025</v>
      </c>
      <c r="D60" s="12" t="s">
        <v>177</v>
      </c>
      <c r="E60" s="12"/>
      <c r="F60" s="50"/>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2">
      <c r="A61" s="26" t="s">
        <v>326</v>
      </c>
      <c r="B61" s="12" t="s">
        <v>416</v>
      </c>
      <c r="C61" s="12" t="str">
        <f t="shared" si="0"/>
        <v>1 January 2025 - 31 January 2025</v>
      </c>
      <c r="D61" s="12" t="s">
        <v>27</v>
      </c>
      <c r="E61" s="12" t="s">
        <v>306</v>
      </c>
      <c r="F61" s="50"/>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2">
      <c r="A62" s="26" t="s">
        <v>326</v>
      </c>
      <c r="B62" s="10" t="s">
        <v>416</v>
      </c>
      <c r="C62" s="10" t="str">
        <f t="shared" si="0"/>
        <v>1 January 2025 - 31 January 2025</v>
      </c>
      <c r="D62" s="10" t="s">
        <v>181</v>
      </c>
      <c r="E62" s="10"/>
      <c r="F62" s="51">
        <v>0</v>
      </c>
      <c r="G62" s="10"/>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2">
      <c r="A63" s="26" t="s">
        <v>326</v>
      </c>
      <c r="B63" s="12" t="s">
        <v>416</v>
      </c>
      <c r="C63" s="12" t="str">
        <f t="shared" si="0"/>
        <v>1 January 2025 - 31 January 2025</v>
      </c>
      <c r="D63" s="12" t="s">
        <v>184</v>
      </c>
      <c r="E63" s="12"/>
      <c r="F63" s="50">
        <v>0</v>
      </c>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2">
      <c r="A64" s="26" t="s">
        <v>326</v>
      </c>
      <c r="B64" s="12" t="s">
        <v>416</v>
      </c>
      <c r="C64" s="12" t="str">
        <f t="shared" si="0"/>
        <v>1 January 2025 - 31 January 2025</v>
      </c>
      <c r="D64" s="12" t="s">
        <v>187</v>
      </c>
      <c r="E64" s="12"/>
      <c r="F64" s="50"/>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2">
      <c r="A65" s="26" t="s">
        <v>326</v>
      </c>
      <c r="B65" s="12" t="s">
        <v>416</v>
      </c>
      <c r="C65" s="12" t="str">
        <f t="shared" si="0"/>
        <v>1 January 2025 - 31 January 2025</v>
      </c>
      <c r="D65" s="12" t="s">
        <v>190</v>
      </c>
      <c r="E65" s="12"/>
      <c r="F65" s="50"/>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2">
      <c r="A66" s="26" t="s">
        <v>326</v>
      </c>
      <c r="B66" s="12" t="s">
        <v>416</v>
      </c>
      <c r="C66" s="12" t="str">
        <f t="shared" si="0"/>
        <v>1 January 2025 - 31 January 2025</v>
      </c>
      <c r="D66" s="12" t="s">
        <v>193</v>
      </c>
      <c r="E66" s="12"/>
      <c r="F66" s="50"/>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2">
      <c r="A67" s="26" t="s">
        <v>326</v>
      </c>
      <c r="B67" s="12" t="s">
        <v>416</v>
      </c>
      <c r="C67" s="12" t="str">
        <f t="shared" si="0"/>
        <v>1 January 2025 - 31 January 2025</v>
      </c>
      <c r="D67" s="12" t="s">
        <v>27</v>
      </c>
      <c r="E67" s="12" t="s">
        <v>306</v>
      </c>
      <c r="F67" s="50"/>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2">
      <c r="A68" s="26" t="s">
        <v>326</v>
      </c>
      <c r="B68" s="10" t="s">
        <v>416</v>
      </c>
      <c r="C68" s="10" t="str">
        <f t="shared" ref="C68:C92" si="1">$C$2</f>
        <v>1 January 2025 - 31 January 2025</v>
      </c>
      <c r="D68" s="10" t="s">
        <v>197</v>
      </c>
      <c r="E68" s="10"/>
      <c r="F68" s="7">
        <v>0</v>
      </c>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2">
      <c r="A69" s="26" t="s">
        <v>326</v>
      </c>
      <c r="B69" s="12" t="s">
        <v>416</v>
      </c>
      <c r="C69" s="12" t="str">
        <f t="shared" si="1"/>
        <v>1 January 2025 - 31 January 2025</v>
      </c>
      <c r="D69" s="12" t="s">
        <v>200</v>
      </c>
      <c r="E69" s="12"/>
      <c r="F69" s="50"/>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2">
      <c r="A70" s="26" t="s">
        <v>326</v>
      </c>
      <c r="B70" s="12" t="s">
        <v>416</v>
      </c>
      <c r="C70" s="12" t="str">
        <f t="shared" si="1"/>
        <v>1 January 2025 - 31 January 2025</v>
      </c>
      <c r="D70" s="12" t="s">
        <v>203</v>
      </c>
      <c r="E70" s="12"/>
      <c r="F70" s="50">
        <v>0</v>
      </c>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2">
      <c r="A71" s="26" t="s">
        <v>326</v>
      </c>
      <c r="B71" s="12" t="s">
        <v>416</v>
      </c>
      <c r="C71" s="12" t="str">
        <f t="shared" si="1"/>
        <v>1 January 2025 - 31 January 2025</v>
      </c>
      <c r="D71" s="12" t="s">
        <v>206</v>
      </c>
      <c r="E71" s="12"/>
      <c r="F71" s="50"/>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2">
      <c r="A72" s="26" t="s">
        <v>326</v>
      </c>
      <c r="B72" s="12" t="s">
        <v>416</v>
      </c>
      <c r="C72" s="12" t="str">
        <f t="shared" si="1"/>
        <v>1 January 2025 - 31 January 2025</v>
      </c>
      <c r="D72" s="12" t="s">
        <v>209</v>
      </c>
      <c r="E72" s="12"/>
      <c r="F72" s="50"/>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2">
      <c r="A73" s="26" t="s">
        <v>326</v>
      </c>
      <c r="B73" s="12" t="s">
        <v>416</v>
      </c>
      <c r="C73" s="12" t="str">
        <f t="shared" si="1"/>
        <v>1 January 2025 - 31 January 2025</v>
      </c>
      <c r="D73" s="12" t="s">
        <v>212</v>
      </c>
      <c r="E73" s="12"/>
      <c r="F73" s="50"/>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2">
      <c r="A74" s="26" t="s">
        <v>326</v>
      </c>
      <c r="B74" s="12" t="s">
        <v>416</v>
      </c>
      <c r="C74" s="12" t="str">
        <f t="shared" si="1"/>
        <v>1 January 2025 - 31 January 2025</v>
      </c>
      <c r="D74" s="12" t="s">
        <v>215</v>
      </c>
      <c r="E74" s="12"/>
      <c r="F74" s="50"/>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2">
      <c r="A75" s="26" t="s">
        <v>326</v>
      </c>
      <c r="B75" s="12" t="s">
        <v>416</v>
      </c>
      <c r="C75" s="12" t="str">
        <f t="shared" si="1"/>
        <v>1 January 2025 - 31 January 2025</v>
      </c>
      <c r="D75" s="12" t="s">
        <v>27</v>
      </c>
      <c r="E75" s="12" t="s">
        <v>306</v>
      </c>
      <c r="F75" s="50"/>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2">
      <c r="A76" s="26" t="s">
        <v>326</v>
      </c>
      <c r="B76" s="10" t="s">
        <v>416</v>
      </c>
      <c r="C76" s="10" t="str">
        <f t="shared" si="1"/>
        <v>1 January 2025 - 31 January 2025</v>
      </c>
      <c r="D76" s="10" t="s">
        <v>219</v>
      </c>
      <c r="E76" s="10"/>
      <c r="F76" s="7">
        <v>0</v>
      </c>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2">
      <c r="A77" s="26" t="s">
        <v>326</v>
      </c>
      <c r="B77" s="12" t="s">
        <v>416</v>
      </c>
      <c r="C77" s="12" t="str">
        <f t="shared" si="1"/>
        <v>1 January 2025 - 31 January 2025</v>
      </c>
      <c r="D77" s="12" t="s">
        <v>222</v>
      </c>
      <c r="E77" s="12"/>
      <c r="F77" s="50"/>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2">
      <c r="A78" s="26" t="s">
        <v>326</v>
      </c>
      <c r="B78" s="12" t="s">
        <v>416</v>
      </c>
      <c r="C78" s="12" t="str">
        <f t="shared" si="1"/>
        <v>1 January 2025 - 31 January 2025</v>
      </c>
      <c r="D78" s="12" t="s">
        <v>225</v>
      </c>
      <c r="E78" s="12"/>
      <c r="F78" s="50"/>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2">
      <c r="A79" s="26" t="s">
        <v>326</v>
      </c>
      <c r="B79" s="12" t="s">
        <v>416</v>
      </c>
      <c r="C79" s="12" t="str">
        <f t="shared" si="1"/>
        <v>1 January 2025 - 31 January 2025</v>
      </c>
      <c r="D79" s="12" t="s">
        <v>228</v>
      </c>
      <c r="E79" s="12"/>
      <c r="F79" s="50"/>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2">
      <c r="A80" s="26" t="s">
        <v>326</v>
      </c>
      <c r="B80" s="12" t="s">
        <v>416</v>
      </c>
      <c r="C80" s="12" t="str">
        <f t="shared" si="1"/>
        <v>1 January 2025 - 31 January 2025</v>
      </c>
      <c r="D80" s="12" t="s">
        <v>27</v>
      </c>
      <c r="E80" s="12" t="s">
        <v>306</v>
      </c>
      <c r="F80" s="50"/>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2">
      <c r="A81" s="26" t="s">
        <v>326</v>
      </c>
      <c r="B81" s="10" t="s">
        <v>416</v>
      </c>
      <c r="C81" s="10" t="str">
        <f t="shared" si="1"/>
        <v>1 January 2025 - 31 January 2025</v>
      </c>
      <c r="D81" s="10" t="s">
        <v>232</v>
      </c>
      <c r="E81" s="10"/>
      <c r="F81" s="7">
        <v>0</v>
      </c>
      <c r="G81" s="10"/>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2">
      <c r="A82" s="26" t="s">
        <v>326</v>
      </c>
      <c r="B82" s="12" t="s">
        <v>416</v>
      </c>
      <c r="C82" s="12" t="str">
        <f t="shared" si="1"/>
        <v>1 January 2025 - 31 January 2025</v>
      </c>
      <c r="D82" s="12" t="s">
        <v>235</v>
      </c>
      <c r="E82" s="12"/>
      <c r="F82" s="50">
        <v>0</v>
      </c>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2">
      <c r="A83" s="26" t="s">
        <v>326</v>
      </c>
      <c r="B83" s="12" t="s">
        <v>416</v>
      </c>
      <c r="C83" s="12" t="str">
        <f t="shared" si="1"/>
        <v>1 January 2025 - 31 January 2025</v>
      </c>
      <c r="D83" s="12" t="s">
        <v>238</v>
      </c>
      <c r="E83" s="12"/>
      <c r="F83" s="50"/>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2">
      <c r="A84" s="26" t="s">
        <v>326</v>
      </c>
      <c r="B84" s="12" t="s">
        <v>416</v>
      </c>
      <c r="C84" s="12" t="str">
        <f t="shared" si="1"/>
        <v>1 January 2025 - 31 January 2025</v>
      </c>
      <c r="D84" s="12" t="s">
        <v>27</v>
      </c>
      <c r="E84" s="12" t="s">
        <v>306</v>
      </c>
      <c r="F84" s="50"/>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2">
      <c r="A85" s="26" t="s">
        <v>326</v>
      </c>
      <c r="B85" s="10" t="s">
        <v>416</v>
      </c>
      <c r="C85" s="10" t="str">
        <f t="shared" si="1"/>
        <v>1 January 2025 - 31 January 2025</v>
      </c>
      <c r="D85" s="10" t="s">
        <v>242</v>
      </c>
      <c r="E85" s="10"/>
      <c r="F85" s="7">
        <v>0</v>
      </c>
      <c r="G85" s="10"/>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2">
      <c r="A86" s="26" t="s">
        <v>326</v>
      </c>
      <c r="B86" s="12" t="s">
        <v>416</v>
      </c>
      <c r="C86" s="12" t="str">
        <f t="shared" si="1"/>
        <v>1 January 2025 - 31 January 2025</v>
      </c>
      <c r="D86" s="12" t="s">
        <v>245</v>
      </c>
      <c r="E86" s="12"/>
      <c r="F86" s="50"/>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2">
      <c r="A87" s="26" t="s">
        <v>326</v>
      </c>
      <c r="B87" s="12" t="s">
        <v>416</v>
      </c>
      <c r="C87" s="12" t="str">
        <f t="shared" si="1"/>
        <v>1 January 2025 - 31 January 2025</v>
      </c>
      <c r="D87" s="12" t="s">
        <v>248</v>
      </c>
      <c r="E87" s="12"/>
      <c r="F87" s="50"/>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2">
      <c r="A88" s="26" t="s">
        <v>326</v>
      </c>
      <c r="B88" s="12" t="s">
        <v>416</v>
      </c>
      <c r="C88" s="12" t="str">
        <f t="shared" si="1"/>
        <v>1 January 2025 - 31 January 2025</v>
      </c>
      <c r="D88" s="12" t="s">
        <v>251</v>
      </c>
      <c r="E88" s="12"/>
      <c r="F88" s="50"/>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2">
      <c r="A89" s="26" t="s">
        <v>326</v>
      </c>
      <c r="B89" s="12" t="s">
        <v>416</v>
      </c>
      <c r="C89" s="12" t="str">
        <f t="shared" si="1"/>
        <v>1 January 2025 - 31 January 2025</v>
      </c>
      <c r="D89" s="12" t="s">
        <v>254</v>
      </c>
      <c r="E89" s="12"/>
      <c r="F89" s="50"/>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2">
      <c r="A90" s="26" t="s">
        <v>326</v>
      </c>
      <c r="B90" s="12" t="s">
        <v>416</v>
      </c>
      <c r="C90" s="12" t="str">
        <f t="shared" si="1"/>
        <v>1 January 2025 - 31 January 2025</v>
      </c>
      <c r="D90" s="12" t="s">
        <v>257</v>
      </c>
      <c r="E90" s="12"/>
      <c r="F90" s="50"/>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2">
      <c r="A91" s="26" t="s">
        <v>326</v>
      </c>
      <c r="B91" s="12" t="s">
        <v>416</v>
      </c>
      <c r="C91" s="12" t="str">
        <f t="shared" si="1"/>
        <v>1 January 2025 - 31 January 2025</v>
      </c>
      <c r="D91" s="12" t="s">
        <v>27</v>
      </c>
      <c r="E91" s="12" t="s">
        <v>306</v>
      </c>
      <c r="F91" s="50">
        <v>0</v>
      </c>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2">
      <c r="A92" s="26" t="s">
        <v>326</v>
      </c>
      <c r="B92" s="10" t="s">
        <v>416</v>
      </c>
      <c r="C92" s="10" t="str">
        <f t="shared" si="1"/>
        <v>1 January 2025 - 31 January 2025</v>
      </c>
      <c r="F92" s="7">
        <v>0</v>
      </c>
    </row>
  </sheetData>
  <autoFilter ref="A1:E84" xr:uid="{8FE26BA7-CC3E-4F39-B866-FE7349051E2A}"/>
  <pageMargins left="0.7" right="0.7" top="0.75" bottom="0.75" header="0.3" footer="0.3"/>
  <pageSetup scale="27"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B1923-4920-46D2-901E-62D4B33BB821}">
  <sheetPr codeName="Sheet6">
    <pageSetUpPr fitToPage="1"/>
  </sheetPr>
  <dimension ref="A1:AK99"/>
  <sheetViews>
    <sheetView showGridLines="0" zoomScale="89" zoomScaleNormal="89" workbookViewId="0">
      <pane ySplit="1" topLeftCell="A2" activePane="bottomLeft" state="frozen"/>
      <selection activeCell="D1" sqref="D1"/>
      <selection pane="bottomLeft" activeCell="F2" sqref="F2"/>
    </sheetView>
  </sheetViews>
  <sheetFormatPr baseColWidth="10" defaultColWidth="9.1640625" defaultRowHeight="14" x14ac:dyDescent="0.2"/>
  <cols>
    <col min="1" max="1" width="14" style="11" bestFit="1" customWidth="1"/>
    <col min="2" max="2" width="26.5" style="11" customWidth="1"/>
    <col min="3" max="3" width="16.5" style="11" bestFit="1" customWidth="1"/>
    <col min="4" max="4" width="80.5" style="11" bestFit="1" customWidth="1"/>
    <col min="5" max="5" width="27.83203125" style="11" bestFit="1" customWidth="1"/>
    <col min="6" max="14" width="13.6640625" style="11" customWidth="1"/>
    <col min="15" max="21" width="15.33203125" style="11" customWidth="1"/>
    <col min="22" max="22" width="18.6640625" style="11" hidden="1" customWidth="1"/>
    <col min="23" max="23" width="19.1640625" style="11" hidden="1" customWidth="1"/>
    <col min="24" max="34" width="9.1640625" style="11" hidden="1" customWidth="1"/>
    <col min="35" max="37" width="0" style="11" hidden="1" customWidth="1"/>
    <col min="38" max="16384" width="9.1640625" style="11"/>
  </cols>
  <sheetData>
    <row r="1" spans="1:37" s="15" customFormat="1" ht="109.5" customHeight="1" x14ac:dyDescent="0.2">
      <c r="A1" s="16" t="s">
        <v>0</v>
      </c>
      <c r="B1" s="16" t="s">
        <v>1</v>
      </c>
      <c r="C1" s="16" t="s">
        <v>287</v>
      </c>
      <c r="D1" s="16" t="s">
        <v>359</v>
      </c>
      <c r="E1" s="16" t="s">
        <v>289</v>
      </c>
      <c r="F1" s="17" t="s">
        <v>327</v>
      </c>
      <c r="G1" s="17" t="s">
        <v>328</v>
      </c>
      <c r="H1" s="17" t="s">
        <v>329</v>
      </c>
      <c r="I1" s="17" t="s">
        <v>330</v>
      </c>
      <c r="J1" s="17" t="s">
        <v>331</v>
      </c>
      <c r="K1" s="17" t="s">
        <v>332</v>
      </c>
      <c r="L1" s="17" t="s">
        <v>333</v>
      </c>
      <c r="M1" s="17" t="s">
        <v>334</v>
      </c>
      <c r="N1" s="17" t="s">
        <v>335</v>
      </c>
      <c r="O1" s="17" t="s">
        <v>336</v>
      </c>
      <c r="P1" s="17" t="s">
        <v>337</v>
      </c>
      <c r="Q1" s="17" t="s">
        <v>338</v>
      </c>
      <c r="R1" s="17" t="s">
        <v>339</v>
      </c>
      <c r="S1" s="17" t="s">
        <v>340</v>
      </c>
      <c r="T1" s="17" t="s">
        <v>341</v>
      </c>
      <c r="U1" s="17" t="s">
        <v>342</v>
      </c>
      <c r="V1" s="17" t="s">
        <v>343</v>
      </c>
      <c r="W1" s="17" t="s">
        <v>344</v>
      </c>
      <c r="X1" s="17" t="s">
        <v>345</v>
      </c>
      <c r="Y1" s="17" t="s">
        <v>346</v>
      </c>
      <c r="Z1" s="17" t="s">
        <v>347</v>
      </c>
      <c r="AA1" s="17" t="s">
        <v>348</v>
      </c>
      <c r="AB1" s="17" t="s">
        <v>349</v>
      </c>
      <c r="AC1" s="17" t="s">
        <v>350</v>
      </c>
      <c r="AD1" s="17" t="s">
        <v>351</v>
      </c>
      <c r="AE1" s="17" t="s">
        <v>352</v>
      </c>
      <c r="AF1" s="17" t="s">
        <v>353</v>
      </c>
      <c r="AG1" s="17" t="s">
        <v>354</v>
      </c>
      <c r="AH1" s="17" t="s">
        <v>355</v>
      </c>
      <c r="AI1" s="17" t="s">
        <v>356</v>
      </c>
      <c r="AJ1" s="17" t="s">
        <v>357</v>
      </c>
      <c r="AK1" s="17" t="s">
        <v>358</v>
      </c>
    </row>
    <row r="2" spans="1:37" x14ac:dyDescent="0.2">
      <c r="A2" s="7" t="s">
        <v>4</v>
      </c>
      <c r="B2" s="8" t="s">
        <v>416</v>
      </c>
      <c r="C2" s="7" t="s">
        <v>305</v>
      </c>
      <c r="D2" s="7" t="s">
        <v>14</v>
      </c>
      <c r="E2" s="7"/>
      <c r="F2" s="7">
        <v>53</v>
      </c>
      <c r="G2" s="7">
        <f>G31+G37+G92</f>
        <v>15869</v>
      </c>
      <c r="H2" s="7"/>
      <c r="I2" s="7"/>
      <c r="J2" s="7"/>
      <c r="K2" s="7"/>
      <c r="L2" s="7"/>
      <c r="M2" s="7"/>
      <c r="N2" s="7"/>
      <c r="O2" s="7"/>
      <c r="P2" s="7"/>
      <c r="Q2" s="7"/>
      <c r="R2" s="7"/>
      <c r="S2" s="7"/>
      <c r="T2" s="7">
        <f>T31+T37+T92</f>
        <v>3</v>
      </c>
      <c r="U2" s="7">
        <f>U31+U37+U92</f>
        <v>284</v>
      </c>
      <c r="V2" s="7"/>
      <c r="W2" s="7"/>
      <c r="X2" s="7"/>
      <c r="Y2" s="7"/>
      <c r="Z2" s="7"/>
      <c r="AA2" s="7"/>
      <c r="AB2" s="7"/>
      <c r="AC2" s="7"/>
      <c r="AD2" s="7"/>
      <c r="AE2" s="7"/>
      <c r="AF2" s="7"/>
      <c r="AG2" s="7"/>
      <c r="AH2" s="7"/>
      <c r="AI2" s="7"/>
      <c r="AJ2" s="7"/>
      <c r="AK2" s="7"/>
    </row>
    <row r="3" spans="1:37" x14ac:dyDescent="0.2">
      <c r="A3" s="7" t="s">
        <v>4</v>
      </c>
      <c r="B3" s="8" t="s">
        <v>416</v>
      </c>
      <c r="C3" s="10" t="s">
        <v>305</v>
      </c>
      <c r="D3" s="10" t="s">
        <v>18</v>
      </c>
      <c r="E3" s="10"/>
      <c r="F3" s="10">
        <v>0</v>
      </c>
      <c r="G3" s="10">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row>
    <row r="4" spans="1:37" x14ac:dyDescent="0.2">
      <c r="A4" s="7" t="s">
        <v>4</v>
      </c>
      <c r="B4" s="12"/>
      <c r="C4" s="12" t="s">
        <v>305</v>
      </c>
      <c r="D4" s="12" t="s">
        <v>21</v>
      </c>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row>
    <row r="5" spans="1:37" x14ac:dyDescent="0.2">
      <c r="A5" s="7" t="s">
        <v>4</v>
      </c>
      <c r="B5" s="12"/>
      <c r="C5" s="12" t="s">
        <v>305</v>
      </c>
      <c r="D5" s="12" t="s">
        <v>24</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row>
    <row r="6" spans="1:37" x14ac:dyDescent="0.2">
      <c r="A6" s="7" t="s">
        <v>4</v>
      </c>
      <c r="B6" s="12"/>
      <c r="C6" s="12" t="s">
        <v>305</v>
      </c>
      <c r="D6" s="12" t="s">
        <v>27</v>
      </c>
      <c r="E6" s="12" t="s">
        <v>306</v>
      </c>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x14ac:dyDescent="0.2">
      <c r="A7" s="7" t="s">
        <v>4</v>
      </c>
      <c r="B7" s="8" t="s">
        <v>416</v>
      </c>
      <c r="C7" s="30" t="s">
        <v>305</v>
      </c>
      <c r="D7" s="30" t="s">
        <v>30</v>
      </c>
      <c r="E7" s="30"/>
      <c r="F7" s="10">
        <v>0</v>
      </c>
      <c r="G7" s="10">
        <v>0</v>
      </c>
      <c r="H7" s="30"/>
      <c r="I7" s="30"/>
      <c r="J7" s="30"/>
      <c r="K7" s="30"/>
      <c r="L7" s="30"/>
      <c r="M7" s="30"/>
      <c r="N7" s="30"/>
      <c r="O7" s="30"/>
      <c r="P7" s="30"/>
      <c r="Q7" s="30"/>
      <c r="R7" s="30"/>
      <c r="S7" s="30"/>
      <c r="T7" s="30"/>
      <c r="U7" s="30"/>
      <c r="V7" s="30"/>
      <c r="W7" s="30"/>
      <c r="X7" s="30"/>
      <c r="Y7" s="30"/>
      <c r="Z7" s="30"/>
      <c r="AA7" s="30"/>
      <c r="AB7" s="30"/>
      <c r="AC7" s="30"/>
      <c r="AD7" s="30"/>
      <c r="AE7" s="30"/>
      <c r="AF7" s="30"/>
      <c r="AG7" s="30"/>
      <c r="AH7" s="30"/>
      <c r="AI7" s="30"/>
      <c r="AJ7" s="30"/>
      <c r="AK7" s="30"/>
    </row>
    <row r="8" spans="1:37" x14ac:dyDescent="0.2">
      <c r="A8" s="7" t="s">
        <v>4</v>
      </c>
      <c r="B8" s="12"/>
      <c r="C8" s="12" t="s">
        <v>305</v>
      </c>
      <c r="D8" s="12" t="s">
        <v>33</v>
      </c>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row>
    <row r="9" spans="1:37" x14ac:dyDescent="0.2">
      <c r="A9" s="7" t="s">
        <v>4</v>
      </c>
      <c r="B9" s="12"/>
      <c r="C9" s="12" t="s">
        <v>305</v>
      </c>
      <c r="D9" s="12" t="s">
        <v>36</v>
      </c>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row>
    <row r="10" spans="1:37" x14ac:dyDescent="0.2">
      <c r="A10" s="7" t="s">
        <v>4</v>
      </c>
      <c r="B10" s="12"/>
      <c r="C10" s="12" t="s">
        <v>305</v>
      </c>
      <c r="D10" s="12" t="s">
        <v>39</v>
      </c>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row>
    <row r="11" spans="1:37" x14ac:dyDescent="0.2">
      <c r="A11" s="7" t="s">
        <v>4</v>
      </c>
      <c r="B11" s="12"/>
      <c r="C11" s="12" t="s">
        <v>305</v>
      </c>
      <c r="D11" s="12" t="s">
        <v>42</v>
      </c>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row>
    <row r="12" spans="1:37" x14ac:dyDescent="0.2">
      <c r="A12" s="7" t="s">
        <v>4</v>
      </c>
      <c r="B12" s="12"/>
      <c r="C12" s="12" t="s">
        <v>305</v>
      </c>
      <c r="D12" s="12" t="s">
        <v>45</v>
      </c>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row>
    <row r="13" spans="1:37" x14ac:dyDescent="0.2">
      <c r="A13" s="7" t="s">
        <v>4</v>
      </c>
      <c r="B13" s="12"/>
      <c r="C13" s="12" t="s">
        <v>305</v>
      </c>
      <c r="D13" s="12" t="s">
        <v>27</v>
      </c>
      <c r="E13" s="12" t="s">
        <v>306</v>
      </c>
      <c r="F13" s="12"/>
      <c r="G13" s="12"/>
      <c r="H13" s="12"/>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row>
    <row r="14" spans="1:37" x14ac:dyDescent="0.2">
      <c r="A14" s="7" t="s">
        <v>4</v>
      </c>
      <c r="B14" s="8" t="s">
        <v>416</v>
      </c>
      <c r="C14" s="10" t="s">
        <v>305</v>
      </c>
      <c r="D14" s="10" t="s">
        <v>50</v>
      </c>
      <c r="E14" s="10"/>
      <c r="F14" s="10">
        <v>0</v>
      </c>
      <c r="G14" s="10">
        <v>0</v>
      </c>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row>
    <row r="15" spans="1:37" x14ac:dyDescent="0.2">
      <c r="A15" s="7" t="s">
        <v>4</v>
      </c>
      <c r="B15" s="12"/>
      <c r="C15" s="12" t="s">
        <v>305</v>
      </c>
      <c r="D15" s="12" t="s">
        <v>53</v>
      </c>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row>
    <row r="16" spans="1:37" x14ac:dyDescent="0.2">
      <c r="A16" s="7" t="s">
        <v>4</v>
      </c>
      <c r="B16" s="12"/>
      <c r="C16" s="12" t="s">
        <v>305</v>
      </c>
      <c r="D16" s="12" t="s">
        <v>56</v>
      </c>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row>
    <row r="17" spans="1:37" x14ac:dyDescent="0.2">
      <c r="A17" s="7" t="s">
        <v>4</v>
      </c>
      <c r="B17" s="12"/>
      <c r="C17" s="12" t="s">
        <v>305</v>
      </c>
      <c r="D17" s="12" t="s">
        <v>59</v>
      </c>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row>
    <row r="18" spans="1:37" x14ac:dyDescent="0.2">
      <c r="A18" s="7" t="s">
        <v>4</v>
      </c>
      <c r="B18" s="12"/>
      <c r="C18" s="12" t="s">
        <v>305</v>
      </c>
      <c r="D18" s="12" t="s">
        <v>62</v>
      </c>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row>
    <row r="19" spans="1:37" x14ac:dyDescent="0.2">
      <c r="A19" s="7" t="s">
        <v>4</v>
      </c>
      <c r="B19" s="12"/>
      <c r="C19" s="12" t="s">
        <v>305</v>
      </c>
      <c r="D19" s="12" t="s">
        <v>65</v>
      </c>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row>
    <row r="20" spans="1:37" x14ac:dyDescent="0.2">
      <c r="A20" s="7" t="s">
        <v>4</v>
      </c>
      <c r="B20" s="12"/>
      <c r="C20" s="12" t="s">
        <v>305</v>
      </c>
      <c r="D20" s="12" t="s">
        <v>68</v>
      </c>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row>
    <row r="21" spans="1:37" x14ac:dyDescent="0.2">
      <c r="A21" s="7" t="s">
        <v>4</v>
      </c>
      <c r="B21" s="12"/>
      <c r="C21" s="12" t="s">
        <v>305</v>
      </c>
      <c r="D21" s="12" t="s">
        <v>27</v>
      </c>
      <c r="E21" s="12" t="s">
        <v>306</v>
      </c>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row>
    <row r="22" spans="1:37" x14ac:dyDescent="0.2">
      <c r="A22" s="7" t="s">
        <v>4</v>
      </c>
      <c r="B22" s="8" t="s">
        <v>416</v>
      </c>
      <c r="C22" s="10" t="s">
        <v>305</v>
      </c>
      <c r="D22" s="10" t="s">
        <v>72</v>
      </c>
      <c r="E22" s="10"/>
      <c r="F22" s="10">
        <v>0</v>
      </c>
      <c r="G22" s="10">
        <v>0</v>
      </c>
      <c r="H22" s="10"/>
      <c r="I22" s="10"/>
      <c r="J22" s="10"/>
      <c r="K22" s="10"/>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row>
    <row r="23" spans="1:37" x14ac:dyDescent="0.2">
      <c r="A23" s="7" t="s">
        <v>4</v>
      </c>
      <c r="B23" s="12"/>
      <c r="C23" s="12" t="s">
        <v>305</v>
      </c>
      <c r="D23" s="12" t="s">
        <v>76</v>
      </c>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row>
    <row r="24" spans="1:37" x14ac:dyDescent="0.2">
      <c r="A24" s="7" t="s">
        <v>4</v>
      </c>
      <c r="B24" s="12"/>
      <c r="C24" s="12" t="s">
        <v>305</v>
      </c>
      <c r="D24" s="12" t="s">
        <v>79</v>
      </c>
      <c r="E24" s="12"/>
      <c r="F24" s="12"/>
      <c r="G24" s="12"/>
      <c r="H24" s="12"/>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row>
    <row r="25" spans="1:37" x14ac:dyDescent="0.2">
      <c r="A25" s="7" t="s">
        <v>4</v>
      </c>
      <c r="B25" s="12"/>
      <c r="C25" s="12" t="s">
        <v>305</v>
      </c>
      <c r="D25" s="12" t="s">
        <v>82</v>
      </c>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row>
    <row r="26" spans="1:37" x14ac:dyDescent="0.2">
      <c r="A26" s="7" t="s">
        <v>4</v>
      </c>
      <c r="B26" s="35"/>
      <c r="C26" s="35" t="s">
        <v>305</v>
      </c>
      <c r="D26" s="35" t="s">
        <v>85</v>
      </c>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row>
    <row r="27" spans="1:37" x14ac:dyDescent="0.2">
      <c r="A27" s="7" t="s">
        <v>4</v>
      </c>
      <c r="B27" s="12"/>
      <c r="C27" s="12" t="s">
        <v>305</v>
      </c>
      <c r="D27" s="12" t="s">
        <v>88</v>
      </c>
      <c r="E27" s="12"/>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row>
    <row r="28" spans="1:37" x14ac:dyDescent="0.2">
      <c r="A28" s="7" t="s">
        <v>4</v>
      </c>
      <c r="B28" s="12"/>
      <c r="C28" s="12" t="s">
        <v>305</v>
      </c>
      <c r="D28" s="12" t="s">
        <v>91</v>
      </c>
      <c r="E28" s="12"/>
      <c r="F28" s="12"/>
      <c r="G28" s="12"/>
      <c r="H28" s="12"/>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row>
    <row r="29" spans="1:37" x14ac:dyDescent="0.2">
      <c r="A29" s="7" t="s">
        <v>4</v>
      </c>
      <c r="B29" s="12"/>
      <c r="C29" s="12" t="s">
        <v>305</v>
      </c>
      <c r="D29" s="12" t="s">
        <v>94</v>
      </c>
      <c r="E29" s="12"/>
      <c r="F29" s="12"/>
      <c r="G29" s="12"/>
      <c r="H29" s="12"/>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row>
    <row r="30" spans="1:37" x14ac:dyDescent="0.2">
      <c r="A30" s="7" t="s">
        <v>4</v>
      </c>
      <c r="B30" s="12"/>
      <c r="C30" s="12" t="s">
        <v>305</v>
      </c>
      <c r="D30" s="12" t="s">
        <v>27</v>
      </c>
      <c r="E30" s="12" t="s">
        <v>306</v>
      </c>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row>
    <row r="31" spans="1:37" x14ac:dyDescent="0.2">
      <c r="A31" s="7" t="s">
        <v>4</v>
      </c>
      <c r="B31" s="8" t="s">
        <v>416</v>
      </c>
      <c r="C31" s="10" t="s">
        <v>305</v>
      </c>
      <c r="D31" s="10" t="s">
        <v>98</v>
      </c>
      <c r="E31" s="10"/>
      <c r="F31" s="10">
        <v>0</v>
      </c>
      <c r="G31" s="10">
        <v>693</v>
      </c>
      <c r="H31" s="10"/>
      <c r="I31" s="10"/>
      <c r="J31" s="10"/>
      <c r="K31" s="10"/>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row>
    <row r="32" spans="1:37" x14ac:dyDescent="0.2">
      <c r="A32" s="7" t="s">
        <v>4</v>
      </c>
      <c r="B32" s="12"/>
      <c r="C32" s="12" t="s">
        <v>305</v>
      </c>
      <c r="D32" s="12" t="s">
        <v>101</v>
      </c>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row>
    <row r="33" spans="1:37" x14ac:dyDescent="0.2">
      <c r="A33" s="7" t="s">
        <v>4</v>
      </c>
      <c r="B33" s="12"/>
      <c r="C33" s="12" t="s">
        <v>305</v>
      </c>
      <c r="D33" s="12" t="s">
        <v>104</v>
      </c>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row>
    <row r="34" spans="1:37" x14ac:dyDescent="0.2">
      <c r="A34" s="7" t="s">
        <v>4</v>
      </c>
      <c r="B34" s="12"/>
      <c r="C34" s="12" t="s">
        <v>305</v>
      </c>
      <c r="D34" s="12" t="s">
        <v>107</v>
      </c>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row>
    <row r="35" spans="1:37" x14ac:dyDescent="0.2">
      <c r="A35" s="7" t="s">
        <v>4</v>
      </c>
      <c r="B35" s="12"/>
      <c r="C35" s="12" t="s">
        <v>305</v>
      </c>
      <c r="D35" s="12" t="s">
        <v>110</v>
      </c>
      <c r="E35" s="12"/>
      <c r="F35" s="12"/>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row>
    <row r="36" spans="1:37" x14ac:dyDescent="0.2">
      <c r="A36" s="7" t="s">
        <v>4</v>
      </c>
      <c r="B36" s="12"/>
      <c r="C36" s="12" t="s">
        <v>305</v>
      </c>
      <c r="D36" s="12" t="s">
        <v>27</v>
      </c>
      <c r="E36" s="12" t="s">
        <v>306</v>
      </c>
      <c r="F36" s="12"/>
      <c r="G36" s="12">
        <v>693</v>
      </c>
      <c r="H36" s="12"/>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row>
    <row r="37" spans="1:37" x14ac:dyDescent="0.2">
      <c r="A37" s="7" t="s">
        <v>4</v>
      </c>
      <c r="B37" s="8" t="s">
        <v>416</v>
      </c>
      <c r="C37" s="10" t="s">
        <v>305</v>
      </c>
      <c r="D37" s="10" t="s">
        <v>114</v>
      </c>
      <c r="E37" s="10"/>
      <c r="F37" s="10">
        <v>0</v>
      </c>
      <c r="G37" s="10">
        <f>SUM(G38:G41)</f>
        <v>11410</v>
      </c>
      <c r="H37" s="10"/>
      <c r="I37" s="10"/>
      <c r="J37" s="10"/>
      <c r="K37" s="10"/>
      <c r="L37" s="10"/>
      <c r="M37" s="10"/>
      <c r="N37" s="10"/>
      <c r="O37" s="10"/>
      <c r="P37" s="10"/>
      <c r="Q37" s="10"/>
      <c r="R37" s="10"/>
      <c r="S37" s="10"/>
      <c r="T37" s="10"/>
      <c r="U37" s="10">
        <v>234</v>
      </c>
      <c r="V37" s="10"/>
      <c r="W37" s="10"/>
      <c r="X37" s="10"/>
      <c r="Y37" s="10"/>
      <c r="Z37" s="10"/>
      <c r="AA37" s="10"/>
      <c r="AB37" s="10"/>
      <c r="AC37" s="10"/>
      <c r="AD37" s="10"/>
      <c r="AE37" s="10"/>
      <c r="AF37" s="10"/>
      <c r="AG37" s="10"/>
      <c r="AH37" s="10"/>
      <c r="AI37" s="10"/>
      <c r="AJ37" s="10"/>
      <c r="AK37" s="10"/>
    </row>
    <row r="38" spans="1:37" x14ac:dyDescent="0.2">
      <c r="A38" s="7" t="s">
        <v>4</v>
      </c>
      <c r="B38" s="12"/>
      <c r="C38" s="12" t="s">
        <v>305</v>
      </c>
      <c r="D38" s="12" t="s">
        <v>117</v>
      </c>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row>
    <row r="39" spans="1:37" x14ac:dyDescent="0.2">
      <c r="A39" s="7" t="s">
        <v>4</v>
      </c>
      <c r="B39" s="12"/>
      <c r="C39" s="12" t="s">
        <v>305</v>
      </c>
      <c r="D39" s="12" t="s">
        <v>120</v>
      </c>
      <c r="E39" s="12"/>
      <c r="F39" s="12"/>
      <c r="G39" s="12">
        <v>410</v>
      </c>
      <c r="H39" s="12"/>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row>
    <row r="40" spans="1:37" x14ac:dyDescent="0.2">
      <c r="A40" s="7" t="s">
        <v>4</v>
      </c>
      <c r="B40" s="12"/>
      <c r="C40" s="12" t="s">
        <v>305</v>
      </c>
      <c r="D40" s="12" t="s">
        <v>123</v>
      </c>
      <c r="E40" s="12"/>
      <c r="F40" s="12"/>
      <c r="G40" s="12">
        <v>11000</v>
      </c>
      <c r="H40" s="12"/>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row>
    <row r="41" spans="1:37" x14ac:dyDescent="0.2">
      <c r="A41" s="7" t="s">
        <v>4</v>
      </c>
      <c r="B41" s="12"/>
      <c r="C41" s="12" t="s">
        <v>305</v>
      </c>
      <c r="D41" s="12" t="s">
        <v>27</v>
      </c>
      <c r="E41" s="12" t="s">
        <v>306</v>
      </c>
      <c r="F41" s="12"/>
      <c r="G41" s="12"/>
      <c r="H41" s="12"/>
      <c r="I41" s="12"/>
      <c r="J41" s="12"/>
      <c r="K41" s="12"/>
      <c r="L41" s="12"/>
      <c r="M41" s="12"/>
      <c r="N41" s="12"/>
      <c r="O41" s="12"/>
      <c r="P41" s="12"/>
      <c r="Q41" s="12"/>
      <c r="R41" s="12"/>
      <c r="S41" s="12"/>
      <c r="T41" s="12"/>
      <c r="U41" s="12">
        <v>234</v>
      </c>
      <c r="V41" s="12"/>
      <c r="W41" s="12"/>
      <c r="X41" s="12"/>
      <c r="Y41" s="12"/>
      <c r="Z41" s="12"/>
      <c r="AA41" s="12"/>
      <c r="AB41" s="12"/>
      <c r="AC41" s="12"/>
      <c r="AD41" s="12"/>
      <c r="AE41" s="12"/>
      <c r="AF41" s="12"/>
      <c r="AG41" s="12"/>
      <c r="AH41" s="12"/>
      <c r="AI41" s="12"/>
      <c r="AJ41" s="12"/>
      <c r="AK41" s="12"/>
    </row>
    <row r="42" spans="1:37" x14ac:dyDescent="0.2">
      <c r="A42" s="7" t="s">
        <v>4</v>
      </c>
      <c r="B42" s="8" t="s">
        <v>416</v>
      </c>
      <c r="C42" s="10" t="s">
        <v>305</v>
      </c>
      <c r="D42" s="10" t="s">
        <v>127</v>
      </c>
      <c r="E42" s="10"/>
      <c r="F42" s="10">
        <v>0</v>
      </c>
      <c r="G42" s="10">
        <v>0</v>
      </c>
      <c r="H42" s="10"/>
      <c r="I42" s="10"/>
      <c r="J42" s="10"/>
      <c r="K42" s="10"/>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row>
    <row r="43" spans="1:37" x14ac:dyDescent="0.2">
      <c r="A43" s="7" t="s">
        <v>4</v>
      </c>
      <c r="B43" s="12"/>
      <c r="C43" s="12" t="s">
        <v>305</v>
      </c>
      <c r="D43" s="12" t="s">
        <v>130</v>
      </c>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row>
    <row r="44" spans="1:37" x14ac:dyDescent="0.2">
      <c r="A44" s="7" t="s">
        <v>4</v>
      </c>
      <c r="B44" s="12"/>
      <c r="C44" s="12" t="s">
        <v>305</v>
      </c>
      <c r="D44" s="12" t="s">
        <v>133</v>
      </c>
      <c r="E44" s="12"/>
      <c r="F44" s="12"/>
      <c r="G44" s="12"/>
      <c r="H44" s="12"/>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row>
    <row r="45" spans="1:37" x14ac:dyDescent="0.2">
      <c r="A45" s="7" t="s">
        <v>4</v>
      </c>
      <c r="B45" s="12"/>
      <c r="C45" s="12" t="s">
        <v>305</v>
      </c>
      <c r="D45" s="12" t="s">
        <v>136</v>
      </c>
      <c r="E45" s="12"/>
      <c r="F45" s="12"/>
      <c r="G45" s="12"/>
      <c r="H45" s="12"/>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row>
    <row r="46" spans="1:37" x14ac:dyDescent="0.2">
      <c r="A46" s="7" t="s">
        <v>4</v>
      </c>
      <c r="B46" s="12"/>
      <c r="C46" s="12" t="s">
        <v>305</v>
      </c>
      <c r="D46" s="12" t="s">
        <v>139</v>
      </c>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row>
    <row r="47" spans="1:37" x14ac:dyDescent="0.2">
      <c r="A47" s="7" t="s">
        <v>4</v>
      </c>
      <c r="B47" s="12"/>
      <c r="C47" s="12" t="s">
        <v>305</v>
      </c>
      <c r="D47" s="12" t="s">
        <v>142</v>
      </c>
      <c r="E47" s="12"/>
      <c r="F47" s="12"/>
      <c r="G47" s="12"/>
      <c r="H47" s="12"/>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row>
    <row r="48" spans="1:37" x14ac:dyDescent="0.2">
      <c r="A48" s="7" t="s">
        <v>4</v>
      </c>
      <c r="B48" s="12"/>
      <c r="C48" s="12" t="s">
        <v>305</v>
      </c>
      <c r="D48" s="12" t="s">
        <v>145</v>
      </c>
      <c r="E48" s="12"/>
      <c r="F48" s="12"/>
      <c r="G48" s="12"/>
      <c r="H48" s="12"/>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row>
    <row r="49" spans="1:37" x14ac:dyDescent="0.2">
      <c r="A49" s="7" t="s">
        <v>4</v>
      </c>
      <c r="B49" s="12"/>
      <c r="C49" s="12" t="s">
        <v>305</v>
      </c>
      <c r="D49" s="12" t="s">
        <v>27</v>
      </c>
      <c r="E49" s="12" t="s">
        <v>306</v>
      </c>
      <c r="F49" s="12"/>
      <c r="G49" s="12"/>
      <c r="H49" s="12"/>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row>
    <row r="50" spans="1:37" x14ac:dyDescent="0.2">
      <c r="A50" s="7" t="s">
        <v>4</v>
      </c>
      <c r="B50" s="8" t="s">
        <v>416</v>
      </c>
      <c r="C50" s="10" t="s">
        <v>305</v>
      </c>
      <c r="D50" s="10" t="s">
        <v>149</v>
      </c>
      <c r="E50" s="10"/>
      <c r="F50" s="10">
        <v>0</v>
      </c>
      <c r="G50" s="10">
        <v>0</v>
      </c>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row>
    <row r="51" spans="1:37" x14ac:dyDescent="0.2">
      <c r="A51" s="7" t="s">
        <v>4</v>
      </c>
      <c r="B51" s="12"/>
      <c r="C51" s="12" t="s">
        <v>305</v>
      </c>
      <c r="D51" s="12" t="s">
        <v>152</v>
      </c>
      <c r="E51" s="12"/>
      <c r="F51" s="12"/>
      <c r="G51" s="12"/>
      <c r="H51" s="12"/>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row>
    <row r="52" spans="1:37" x14ac:dyDescent="0.2">
      <c r="A52" s="7" t="s">
        <v>4</v>
      </c>
      <c r="B52" s="12"/>
      <c r="C52" s="12" t="s">
        <v>305</v>
      </c>
      <c r="D52" s="12" t="s">
        <v>155</v>
      </c>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row>
    <row r="53" spans="1:37" x14ac:dyDescent="0.2">
      <c r="A53" s="7" t="s">
        <v>4</v>
      </c>
      <c r="B53" s="12"/>
      <c r="C53" s="12" t="s">
        <v>305</v>
      </c>
      <c r="D53" s="12" t="s">
        <v>158</v>
      </c>
      <c r="E53" s="12"/>
      <c r="F53" s="12"/>
      <c r="G53" s="12"/>
      <c r="H53" s="12"/>
      <c r="I53" s="12"/>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row>
    <row r="54" spans="1:37" x14ac:dyDescent="0.2">
      <c r="A54" s="7" t="s">
        <v>4</v>
      </c>
      <c r="B54" s="12"/>
      <c r="C54" s="12" t="s">
        <v>305</v>
      </c>
      <c r="D54" s="12" t="s">
        <v>27</v>
      </c>
      <c r="E54" s="12" t="s">
        <v>306</v>
      </c>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row>
    <row r="55" spans="1:37" x14ac:dyDescent="0.2">
      <c r="A55" s="7" t="s">
        <v>4</v>
      </c>
      <c r="B55" s="8" t="s">
        <v>416</v>
      </c>
      <c r="C55" s="10" t="s">
        <v>305</v>
      </c>
      <c r="D55" s="10" t="s">
        <v>162</v>
      </c>
      <c r="E55" s="10"/>
      <c r="F55" s="10">
        <v>0</v>
      </c>
      <c r="G55" s="10">
        <v>0</v>
      </c>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0"/>
    </row>
    <row r="56" spans="1:37" x14ac:dyDescent="0.2">
      <c r="A56" s="7" t="s">
        <v>4</v>
      </c>
      <c r="B56" s="12"/>
      <c r="C56" s="12" t="s">
        <v>305</v>
      </c>
      <c r="D56" s="12" t="s">
        <v>165</v>
      </c>
      <c r="E56" s="12"/>
      <c r="F56" s="12"/>
      <c r="G56" s="12"/>
      <c r="H56" s="12"/>
      <c r="I56" s="12"/>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row>
    <row r="57" spans="1:37" x14ac:dyDescent="0.2">
      <c r="A57" s="7" t="s">
        <v>4</v>
      </c>
      <c r="B57" s="12"/>
      <c r="C57" s="12" t="s">
        <v>305</v>
      </c>
      <c r="D57" s="12" t="s">
        <v>168</v>
      </c>
      <c r="E57" s="12"/>
      <c r="F57" s="12"/>
      <c r="G57" s="12"/>
      <c r="H57" s="12"/>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row>
    <row r="58" spans="1:37" x14ac:dyDescent="0.2">
      <c r="A58" s="7" t="s">
        <v>4</v>
      </c>
      <c r="B58" s="12"/>
      <c r="C58" s="12" t="s">
        <v>305</v>
      </c>
      <c r="D58" s="12" t="s">
        <v>171</v>
      </c>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row>
    <row r="59" spans="1:37" x14ac:dyDescent="0.2">
      <c r="A59" s="7" t="s">
        <v>4</v>
      </c>
      <c r="B59" s="12"/>
      <c r="C59" s="12" t="s">
        <v>305</v>
      </c>
      <c r="D59" s="12" t="s">
        <v>174</v>
      </c>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row>
    <row r="60" spans="1:37" x14ac:dyDescent="0.2">
      <c r="A60" s="7" t="s">
        <v>4</v>
      </c>
      <c r="B60" s="12"/>
      <c r="C60" s="12" t="s">
        <v>305</v>
      </c>
      <c r="D60" s="12" t="s">
        <v>177</v>
      </c>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row>
    <row r="61" spans="1:37" x14ac:dyDescent="0.2">
      <c r="A61" s="7" t="s">
        <v>4</v>
      </c>
      <c r="B61" s="12"/>
      <c r="C61" s="12" t="s">
        <v>305</v>
      </c>
      <c r="D61" s="12" t="s">
        <v>27</v>
      </c>
      <c r="E61" s="12" t="s">
        <v>306</v>
      </c>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row>
    <row r="62" spans="1:37" x14ac:dyDescent="0.2">
      <c r="A62" s="7" t="s">
        <v>4</v>
      </c>
      <c r="B62" s="8" t="s">
        <v>416</v>
      </c>
      <c r="C62" s="10" t="s">
        <v>305</v>
      </c>
      <c r="D62" s="10" t="s">
        <v>181</v>
      </c>
      <c r="E62" s="10"/>
      <c r="F62" s="10">
        <v>0</v>
      </c>
      <c r="G62" s="10">
        <v>0</v>
      </c>
      <c r="H62" s="10"/>
      <c r="I62" s="10"/>
      <c r="J62" s="10"/>
      <c r="K62" s="10"/>
      <c r="L62" s="10"/>
      <c r="M62" s="10"/>
      <c r="N62" s="10"/>
      <c r="O62" s="10"/>
      <c r="P62" s="10"/>
      <c r="Q62" s="10"/>
      <c r="R62" s="10"/>
      <c r="S62" s="10"/>
      <c r="T62" s="10"/>
      <c r="U62" s="10"/>
      <c r="V62" s="10"/>
      <c r="W62" s="10"/>
      <c r="X62" s="10"/>
      <c r="Y62" s="10"/>
      <c r="Z62" s="10"/>
      <c r="AA62" s="10"/>
      <c r="AB62" s="10"/>
      <c r="AC62" s="10"/>
      <c r="AD62" s="10"/>
      <c r="AE62" s="10"/>
      <c r="AF62" s="10"/>
      <c r="AG62" s="10"/>
      <c r="AH62" s="10"/>
      <c r="AI62" s="10"/>
      <c r="AJ62" s="10"/>
      <c r="AK62" s="10"/>
    </row>
    <row r="63" spans="1:37" x14ac:dyDescent="0.2">
      <c r="A63" s="7" t="s">
        <v>4</v>
      </c>
      <c r="B63" s="12"/>
      <c r="C63" s="12" t="s">
        <v>305</v>
      </c>
      <c r="D63" s="12" t="s">
        <v>184</v>
      </c>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row>
    <row r="64" spans="1:37" x14ac:dyDescent="0.2">
      <c r="A64" s="7" t="s">
        <v>4</v>
      </c>
      <c r="B64" s="12"/>
      <c r="C64" s="12" t="s">
        <v>305</v>
      </c>
      <c r="D64" s="12" t="s">
        <v>187</v>
      </c>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row>
    <row r="65" spans="1:37" x14ac:dyDescent="0.2">
      <c r="A65" s="7" t="s">
        <v>4</v>
      </c>
      <c r="B65" s="12"/>
      <c r="C65" s="12" t="s">
        <v>305</v>
      </c>
      <c r="D65" s="12" t="s">
        <v>190</v>
      </c>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row>
    <row r="66" spans="1:37" x14ac:dyDescent="0.2">
      <c r="A66" s="7" t="s">
        <v>4</v>
      </c>
      <c r="B66" s="12"/>
      <c r="C66" s="12" t="s">
        <v>305</v>
      </c>
      <c r="D66" s="12" t="s">
        <v>193</v>
      </c>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row>
    <row r="67" spans="1:37" x14ac:dyDescent="0.2">
      <c r="A67" s="7" t="s">
        <v>4</v>
      </c>
      <c r="B67" s="12"/>
      <c r="C67" s="12" t="s">
        <v>305</v>
      </c>
      <c r="D67" s="12" t="s">
        <v>27</v>
      </c>
      <c r="E67" s="12" t="s">
        <v>306</v>
      </c>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row>
    <row r="68" spans="1:37" x14ac:dyDescent="0.2">
      <c r="A68" s="7" t="s">
        <v>4</v>
      </c>
      <c r="B68" s="8" t="s">
        <v>416</v>
      </c>
      <c r="C68" s="10" t="s">
        <v>305</v>
      </c>
      <c r="D68" s="10" t="s">
        <v>197</v>
      </c>
      <c r="E68" s="10"/>
      <c r="F68" s="10">
        <v>0</v>
      </c>
      <c r="G68" s="10">
        <v>0</v>
      </c>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row>
    <row r="69" spans="1:37" x14ac:dyDescent="0.2">
      <c r="A69" s="7" t="s">
        <v>4</v>
      </c>
      <c r="B69" s="12"/>
      <c r="C69" s="12" t="s">
        <v>305</v>
      </c>
      <c r="D69" s="12" t="s">
        <v>200</v>
      </c>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row>
    <row r="70" spans="1:37" x14ac:dyDescent="0.2">
      <c r="A70" s="7" t="s">
        <v>4</v>
      </c>
      <c r="B70" s="12"/>
      <c r="C70" s="12" t="s">
        <v>305</v>
      </c>
      <c r="D70" s="12" t="s">
        <v>203</v>
      </c>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row>
    <row r="71" spans="1:37" x14ac:dyDescent="0.2">
      <c r="A71" s="7" t="s">
        <v>4</v>
      </c>
      <c r="B71" s="12"/>
      <c r="C71" s="12" t="s">
        <v>305</v>
      </c>
      <c r="D71" s="12" t="s">
        <v>206</v>
      </c>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row>
    <row r="72" spans="1:37" x14ac:dyDescent="0.2">
      <c r="A72" s="7" t="s">
        <v>4</v>
      </c>
      <c r="B72" s="12"/>
      <c r="C72" s="12" t="s">
        <v>305</v>
      </c>
      <c r="D72" s="12" t="s">
        <v>209</v>
      </c>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row>
    <row r="73" spans="1:37" x14ac:dyDescent="0.2">
      <c r="A73" s="7" t="s">
        <v>4</v>
      </c>
      <c r="B73" s="12"/>
      <c r="C73" s="12" t="s">
        <v>305</v>
      </c>
      <c r="D73" s="12" t="s">
        <v>212</v>
      </c>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row>
    <row r="74" spans="1:37" x14ac:dyDescent="0.2">
      <c r="A74" s="7" t="s">
        <v>4</v>
      </c>
      <c r="B74" s="12"/>
      <c r="C74" s="12" t="s">
        <v>305</v>
      </c>
      <c r="D74" s="12" t="s">
        <v>215</v>
      </c>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row>
    <row r="75" spans="1:37" x14ac:dyDescent="0.2">
      <c r="A75" s="7" t="s">
        <v>4</v>
      </c>
      <c r="B75" s="12"/>
      <c r="C75" s="12" t="s">
        <v>305</v>
      </c>
      <c r="D75" s="12" t="s">
        <v>27</v>
      </c>
      <c r="E75" s="12" t="s">
        <v>306</v>
      </c>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row>
    <row r="76" spans="1:37" x14ac:dyDescent="0.2">
      <c r="A76" s="7" t="s">
        <v>4</v>
      </c>
      <c r="B76" s="8" t="s">
        <v>416</v>
      </c>
      <c r="C76" s="10" t="s">
        <v>305</v>
      </c>
      <c r="D76" s="10" t="s">
        <v>219</v>
      </c>
      <c r="E76" s="10"/>
      <c r="F76" s="10">
        <v>0</v>
      </c>
      <c r="G76" s="10">
        <v>0</v>
      </c>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row>
    <row r="77" spans="1:37" x14ac:dyDescent="0.2">
      <c r="A77" s="7" t="s">
        <v>4</v>
      </c>
      <c r="B77" s="12"/>
      <c r="C77" s="12" t="s">
        <v>305</v>
      </c>
      <c r="D77" s="12" t="s">
        <v>222</v>
      </c>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row>
    <row r="78" spans="1:37" x14ac:dyDescent="0.2">
      <c r="A78" s="7" t="s">
        <v>4</v>
      </c>
      <c r="B78" s="12"/>
      <c r="C78" s="12" t="s">
        <v>305</v>
      </c>
      <c r="D78" s="12" t="s">
        <v>225</v>
      </c>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row>
    <row r="79" spans="1:37" x14ac:dyDescent="0.2">
      <c r="A79" s="7" t="s">
        <v>4</v>
      </c>
      <c r="B79" s="12"/>
      <c r="C79" s="12" t="s">
        <v>305</v>
      </c>
      <c r="D79" s="12" t="s">
        <v>228</v>
      </c>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row>
    <row r="80" spans="1:37" x14ac:dyDescent="0.2">
      <c r="A80" s="7" t="s">
        <v>4</v>
      </c>
      <c r="B80" s="12"/>
      <c r="C80" s="12" t="s">
        <v>305</v>
      </c>
      <c r="D80" s="12" t="s">
        <v>27</v>
      </c>
      <c r="E80" s="12" t="s">
        <v>306</v>
      </c>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row>
    <row r="81" spans="1:37" x14ac:dyDescent="0.2">
      <c r="A81" s="7" t="s">
        <v>4</v>
      </c>
      <c r="B81" s="8" t="s">
        <v>416</v>
      </c>
      <c r="C81" s="10" t="s">
        <v>305</v>
      </c>
      <c r="D81" s="10" t="s">
        <v>232</v>
      </c>
      <c r="E81" s="10"/>
      <c r="F81" s="10">
        <v>0</v>
      </c>
      <c r="G81" s="10">
        <v>0</v>
      </c>
      <c r="H81" s="10"/>
      <c r="I81" s="10"/>
      <c r="J81" s="10"/>
      <c r="K81" s="10"/>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row>
    <row r="82" spans="1:37" x14ac:dyDescent="0.2">
      <c r="A82" s="7" t="s">
        <v>4</v>
      </c>
      <c r="B82" s="12"/>
      <c r="C82" s="12" t="s">
        <v>305</v>
      </c>
      <c r="D82" s="12" t="s">
        <v>235</v>
      </c>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row>
    <row r="83" spans="1:37" x14ac:dyDescent="0.2">
      <c r="A83" s="7" t="s">
        <v>4</v>
      </c>
      <c r="B83" s="12"/>
      <c r="C83" s="12" t="s">
        <v>305</v>
      </c>
      <c r="D83" s="12" t="s">
        <v>238</v>
      </c>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row>
    <row r="84" spans="1:37" x14ac:dyDescent="0.2">
      <c r="A84" s="7" t="s">
        <v>4</v>
      </c>
      <c r="B84" s="12"/>
      <c r="C84" s="12" t="s">
        <v>305</v>
      </c>
      <c r="D84" s="12" t="s">
        <v>27</v>
      </c>
      <c r="E84" s="12" t="s">
        <v>306</v>
      </c>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row>
    <row r="85" spans="1:37" x14ac:dyDescent="0.2">
      <c r="A85" s="7" t="s">
        <v>4</v>
      </c>
      <c r="B85" s="8" t="s">
        <v>416</v>
      </c>
      <c r="C85" s="10" t="s">
        <v>305</v>
      </c>
      <c r="D85" s="10" t="s">
        <v>242</v>
      </c>
      <c r="E85" s="10"/>
      <c r="F85" s="10">
        <v>0</v>
      </c>
      <c r="G85" s="10">
        <v>0</v>
      </c>
      <c r="H85" s="10"/>
      <c r="I85" s="10"/>
      <c r="J85" s="10"/>
      <c r="K85" s="10"/>
      <c r="L85" s="10"/>
      <c r="M85" s="10"/>
      <c r="N85" s="10"/>
      <c r="O85" s="10"/>
      <c r="P85" s="10"/>
      <c r="Q85" s="10"/>
      <c r="R85" s="10"/>
      <c r="S85" s="10"/>
      <c r="T85" s="10"/>
      <c r="U85" s="10"/>
      <c r="V85" s="10"/>
      <c r="W85" s="10"/>
      <c r="X85" s="10"/>
      <c r="Y85" s="10"/>
      <c r="Z85" s="10"/>
      <c r="AA85" s="10"/>
      <c r="AB85" s="10"/>
      <c r="AC85" s="10"/>
      <c r="AD85" s="10"/>
      <c r="AE85" s="10"/>
      <c r="AF85" s="10"/>
      <c r="AG85" s="10"/>
      <c r="AH85" s="10"/>
      <c r="AI85" s="10"/>
      <c r="AJ85" s="10"/>
      <c r="AK85" s="10"/>
    </row>
    <row r="86" spans="1:37" x14ac:dyDescent="0.2">
      <c r="A86" s="7" t="s">
        <v>4</v>
      </c>
      <c r="B86" s="12"/>
      <c r="C86" s="12" t="s">
        <v>305</v>
      </c>
      <c r="D86" s="12" t="s">
        <v>245</v>
      </c>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row>
    <row r="87" spans="1:37" x14ac:dyDescent="0.2">
      <c r="A87" s="7" t="s">
        <v>4</v>
      </c>
      <c r="B87" s="12"/>
      <c r="C87" s="12" t="s">
        <v>305</v>
      </c>
      <c r="D87" s="12" t="s">
        <v>248</v>
      </c>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row>
    <row r="88" spans="1:37" x14ac:dyDescent="0.2">
      <c r="A88" s="7" t="s">
        <v>4</v>
      </c>
      <c r="B88" s="12"/>
      <c r="C88" s="12" t="s">
        <v>305</v>
      </c>
      <c r="D88" s="12" t="s">
        <v>251</v>
      </c>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row>
    <row r="89" spans="1:37" x14ac:dyDescent="0.2">
      <c r="A89" s="7" t="s">
        <v>4</v>
      </c>
      <c r="B89" s="12"/>
      <c r="C89" s="12" t="s">
        <v>305</v>
      </c>
      <c r="D89" s="12" t="s">
        <v>254</v>
      </c>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row>
    <row r="90" spans="1:37" x14ac:dyDescent="0.2">
      <c r="A90" s="7" t="s">
        <v>4</v>
      </c>
      <c r="B90" s="12"/>
      <c r="C90" s="12" t="s">
        <v>305</v>
      </c>
      <c r="D90" s="12" t="s">
        <v>257</v>
      </c>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row>
    <row r="91" spans="1:37" x14ac:dyDescent="0.2">
      <c r="A91" s="7" t="s">
        <v>4</v>
      </c>
      <c r="B91" s="12"/>
      <c r="C91" s="12" t="s">
        <v>305</v>
      </c>
      <c r="D91" s="12" t="s">
        <v>27</v>
      </c>
      <c r="E91" s="12" t="s">
        <v>306</v>
      </c>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row>
    <row r="92" spans="1:37" x14ac:dyDescent="0.2">
      <c r="A92" s="7" t="s">
        <v>4</v>
      </c>
      <c r="B92" s="8" t="s">
        <v>416</v>
      </c>
      <c r="C92" s="10" t="s">
        <v>305</v>
      </c>
      <c r="D92" s="10" t="s">
        <v>261</v>
      </c>
      <c r="E92" s="10"/>
      <c r="F92" s="10">
        <v>53</v>
      </c>
      <c r="G92" s="10">
        <v>3766</v>
      </c>
      <c r="H92" s="10"/>
      <c r="I92" s="10"/>
      <c r="J92" s="10"/>
      <c r="K92" s="10"/>
      <c r="L92" s="10"/>
      <c r="M92" s="10"/>
      <c r="N92" s="10"/>
      <c r="O92" s="10"/>
      <c r="P92" s="10"/>
      <c r="Q92" s="10"/>
      <c r="R92" s="10"/>
      <c r="S92" s="10"/>
      <c r="T92" s="10">
        <v>3</v>
      </c>
      <c r="U92" s="10">
        <v>50</v>
      </c>
      <c r="V92" s="10"/>
      <c r="W92" s="10"/>
      <c r="X92" s="10"/>
      <c r="Y92" s="10"/>
      <c r="Z92" s="10"/>
      <c r="AA92" s="10"/>
      <c r="AB92" s="10"/>
      <c r="AC92" s="10"/>
      <c r="AD92" s="10"/>
      <c r="AE92" s="10"/>
      <c r="AF92" s="10"/>
      <c r="AG92" s="10"/>
      <c r="AH92" s="10"/>
      <c r="AI92" s="10"/>
      <c r="AJ92" s="10"/>
      <c r="AK92" s="10"/>
    </row>
    <row r="93" spans="1:37" x14ac:dyDescent="0.2">
      <c r="A93" s="7" t="s">
        <v>4</v>
      </c>
      <c r="B93" s="12"/>
      <c r="C93" s="12" t="s">
        <v>305</v>
      </c>
      <c r="D93" s="12" t="s">
        <v>264</v>
      </c>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row>
    <row r="94" spans="1:37" x14ac:dyDescent="0.2">
      <c r="A94" s="7" t="s">
        <v>4</v>
      </c>
      <c r="B94" s="12"/>
      <c r="C94" s="12" t="s">
        <v>305</v>
      </c>
      <c r="D94" s="12" t="s">
        <v>267</v>
      </c>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row>
    <row r="95" spans="1:37" x14ac:dyDescent="0.2">
      <c r="A95" s="7" t="s">
        <v>4</v>
      </c>
      <c r="B95" s="12"/>
      <c r="C95" s="12" t="s">
        <v>305</v>
      </c>
      <c r="D95" s="12" t="s">
        <v>270</v>
      </c>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row>
    <row r="96" spans="1:37" x14ac:dyDescent="0.2">
      <c r="A96" s="7" t="s">
        <v>4</v>
      </c>
      <c r="B96" s="12"/>
      <c r="C96" s="12" t="s">
        <v>305</v>
      </c>
      <c r="D96" s="12" t="s">
        <v>273</v>
      </c>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row>
    <row r="97" spans="1:37" x14ac:dyDescent="0.2">
      <c r="A97" s="7" t="s">
        <v>4</v>
      </c>
      <c r="B97" s="12"/>
      <c r="C97" s="12" t="s">
        <v>305</v>
      </c>
      <c r="D97" s="12" t="s">
        <v>276</v>
      </c>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row>
    <row r="98" spans="1:37" x14ac:dyDescent="0.2">
      <c r="A98" s="7" t="s">
        <v>4</v>
      </c>
      <c r="B98" s="12"/>
      <c r="C98" s="12" t="s">
        <v>305</v>
      </c>
      <c r="D98" s="12" t="s">
        <v>279</v>
      </c>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row>
    <row r="99" spans="1:37" x14ac:dyDescent="0.2">
      <c r="A99" s="7" t="s">
        <v>4</v>
      </c>
      <c r="B99" s="12"/>
      <c r="C99" s="12" t="s">
        <v>305</v>
      </c>
      <c r="D99" s="12" t="s">
        <v>27</v>
      </c>
      <c r="E99" s="12" t="s">
        <v>306</v>
      </c>
      <c r="F99" s="12">
        <v>53</v>
      </c>
      <c r="G99" s="12">
        <v>3766</v>
      </c>
      <c r="H99" s="12"/>
      <c r="I99" s="12"/>
      <c r="J99" s="12"/>
      <c r="K99" s="12"/>
      <c r="L99" s="12"/>
      <c r="M99" s="12"/>
      <c r="N99" s="12"/>
      <c r="O99" s="12"/>
      <c r="P99" s="12"/>
      <c r="Q99" s="12"/>
      <c r="R99" s="12"/>
      <c r="S99" s="12"/>
      <c r="T99" s="12">
        <v>3</v>
      </c>
      <c r="U99" s="12">
        <v>50</v>
      </c>
      <c r="V99" s="12"/>
      <c r="W99" s="12"/>
      <c r="X99" s="12"/>
      <c r="Y99" s="12"/>
      <c r="Z99" s="12"/>
      <c r="AA99" s="12"/>
      <c r="AB99" s="12"/>
      <c r="AC99" s="12"/>
      <c r="AD99" s="12"/>
      <c r="AE99" s="12"/>
      <c r="AF99" s="12"/>
      <c r="AG99" s="12"/>
      <c r="AH99" s="12"/>
      <c r="AI99" s="12"/>
      <c r="AJ99" s="12"/>
      <c r="AK99" s="12"/>
    </row>
  </sheetData>
  <autoFilter ref="A1:E84" xr:uid="{8FE26BA7-CC3E-4F39-B866-FE7349051E2A}"/>
  <pageMargins left="0.70866141732283472" right="0.70866141732283472" top="0.74803149606299213" bottom="0.74803149606299213" header="0.31496062992125984" footer="0.31496062992125984"/>
  <pageSetup scale="20" fitToHeight="0" orientation="landscape" r:id="rId1"/>
  <headerFooter>
    <oddHeader>&amp;CPage 2</oddHeader>
  </headerFooter>
  <ignoredErrors>
    <ignoredError sqref="G37" formulaRange="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BD560-0456-4160-ADB6-1534FABD8E44}">
  <sheetPr codeName="Sheet7"/>
  <dimension ref="A1:V48"/>
  <sheetViews>
    <sheetView showGridLines="0" zoomScale="70" zoomScaleNormal="70" workbookViewId="0">
      <selection activeCell="E45" sqref="E45"/>
    </sheetView>
  </sheetViews>
  <sheetFormatPr baseColWidth="10" defaultColWidth="8.6640625" defaultRowHeight="12.75" customHeight="1" x14ac:dyDescent="0.15"/>
  <cols>
    <col min="1" max="1" width="34.5" style="13" customWidth="1"/>
    <col min="2" max="2" width="9.83203125" style="13" customWidth="1"/>
    <col min="3" max="3" width="27.5" style="13" bestFit="1" customWidth="1"/>
    <col min="4" max="4" width="40.5" style="13" bestFit="1" customWidth="1"/>
    <col min="5" max="5" width="109.1640625" style="13" bestFit="1" customWidth="1"/>
    <col min="6" max="6" width="27" style="13" customWidth="1"/>
    <col min="7" max="7" width="19.5" style="13" customWidth="1"/>
    <col min="8" max="8" width="26" style="13" customWidth="1"/>
    <col min="9" max="19" width="19.5" style="13" customWidth="1"/>
    <col min="20" max="16384" width="8.6640625" style="13"/>
  </cols>
  <sheetData>
    <row r="1" spans="1:22" ht="12.75" customHeight="1" x14ac:dyDescent="0.15">
      <c r="A1" s="32" t="s">
        <v>0</v>
      </c>
      <c r="B1" s="32" t="s">
        <v>1</v>
      </c>
      <c r="C1" s="32" t="s">
        <v>287</v>
      </c>
      <c r="D1" s="32" t="s">
        <v>360</v>
      </c>
      <c r="E1" s="32" t="s">
        <v>2</v>
      </c>
      <c r="F1" s="32" t="s">
        <v>290</v>
      </c>
      <c r="G1" s="32" t="s">
        <v>3</v>
      </c>
      <c r="H1" s="32" t="s">
        <v>361</v>
      </c>
      <c r="I1" s="43"/>
      <c r="J1" s="43"/>
      <c r="K1" s="43"/>
      <c r="L1" s="43"/>
      <c r="M1" s="43"/>
      <c r="N1" s="43"/>
      <c r="O1" s="43"/>
      <c r="P1" s="43"/>
      <c r="Q1" s="43"/>
      <c r="R1" s="43"/>
      <c r="S1" s="43"/>
      <c r="T1" s="43"/>
      <c r="U1" s="43"/>
      <c r="V1" s="43"/>
    </row>
    <row r="2" spans="1:22" ht="12.75" customHeight="1" x14ac:dyDescent="0.15">
      <c r="A2" s="27" t="s">
        <v>4</v>
      </c>
      <c r="B2" s="27"/>
      <c r="C2" s="27" t="s">
        <v>305</v>
      </c>
      <c r="D2" s="27" t="s">
        <v>362</v>
      </c>
      <c r="E2" s="27" t="s">
        <v>363</v>
      </c>
      <c r="F2" s="27" t="s">
        <v>364</v>
      </c>
      <c r="G2" s="27"/>
      <c r="H2" s="32"/>
      <c r="I2" s="43"/>
      <c r="J2" s="43"/>
      <c r="K2" s="43"/>
      <c r="L2" s="43"/>
      <c r="M2" s="43"/>
      <c r="N2" s="43"/>
      <c r="O2" s="43"/>
      <c r="P2" s="43"/>
      <c r="Q2" s="43"/>
      <c r="R2" s="43"/>
      <c r="S2" s="43"/>
      <c r="T2" s="43"/>
      <c r="U2" s="43"/>
      <c r="V2" s="43"/>
    </row>
    <row r="3" spans="1:22" ht="12.75" customHeight="1" x14ac:dyDescent="0.15">
      <c r="A3" s="29" t="s">
        <v>365</v>
      </c>
      <c r="B3" s="27"/>
      <c r="C3" s="27" t="s">
        <v>305</v>
      </c>
      <c r="D3" s="27" t="s">
        <v>362</v>
      </c>
      <c r="E3" s="27" t="s">
        <v>363</v>
      </c>
      <c r="F3" s="27" t="s">
        <v>366</v>
      </c>
      <c r="G3" s="27"/>
      <c r="H3" s="32"/>
      <c r="I3" s="43"/>
      <c r="J3" s="43"/>
      <c r="K3" s="43"/>
      <c r="L3" s="43"/>
      <c r="M3" s="43"/>
      <c r="N3" s="43"/>
      <c r="O3" s="43"/>
      <c r="P3" s="43"/>
      <c r="Q3" s="43"/>
      <c r="R3" s="43"/>
      <c r="S3" s="43"/>
      <c r="T3" s="43"/>
      <c r="U3" s="43"/>
      <c r="V3" s="43"/>
    </row>
    <row r="4" spans="1:22" ht="12.75" customHeight="1" x14ac:dyDescent="0.15">
      <c r="A4" s="29" t="s">
        <v>365</v>
      </c>
      <c r="B4" s="27"/>
      <c r="C4" s="27" t="s">
        <v>305</v>
      </c>
      <c r="D4" s="27" t="s">
        <v>362</v>
      </c>
      <c r="E4" s="27" t="s">
        <v>363</v>
      </c>
      <c r="F4" s="27" t="s">
        <v>367</v>
      </c>
      <c r="G4" s="27"/>
      <c r="H4" s="32"/>
      <c r="I4" s="43"/>
      <c r="J4" s="43"/>
      <c r="K4" s="43"/>
      <c r="L4" s="43"/>
      <c r="M4" s="43"/>
      <c r="N4" s="43"/>
      <c r="O4" s="43"/>
      <c r="P4" s="43"/>
      <c r="Q4" s="43"/>
      <c r="R4" s="43"/>
      <c r="S4" s="43"/>
      <c r="T4" s="43"/>
      <c r="U4" s="43"/>
      <c r="V4" s="43"/>
    </row>
    <row r="5" spans="1:22" ht="12.75" customHeight="1" x14ac:dyDescent="0.15">
      <c r="A5" s="29" t="s">
        <v>365</v>
      </c>
      <c r="B5" s="27"/>
      <c r="C5" s="27" t="s">
        <v>305</v>
      </c>
      <c r="D5" s="27" t="s">
        <v>362</v>
      </c>
      <c r="E5" s="27" t="s">
        <v>363</v>
      </c>
      <c r="F5" s="27" t="s">
        <v>368</v>
      </c>
      <c r="G5" s="27"/>
      <c r="H5" s="32"/>
      <c r="I5" s="43"/>
      <c r="J5" s="43"/>
      <c r="K5" s="43"/>
      <c r="L5" s="43"/>
      <c r="M5" s="43"/>
      <c r="N5" s="43"/>
      <c r="O5" s="43"/>
      <c r="P5" s="43"/>
      <c r="Q5" s="43"/>
      <c r="R5" s="43"/>
      <c r="S5" s="43"/>
      <c r="T5" s="43"/>
      <c r="U5" s="43"/>
      <c r="V5" s="43"/>
    </row>
    <row r="6" spans="1:22" ht="12.75" customHeight="1" x14ac:dyDescent="0.15">
      <c r="A6" s="29" t="s">
        <v>365</v>
      </c>
      <c r="B6" s="27"/>
      <c r="C6" s="27" t="s">
        <v>305</v>
      </c>
      <c r="D6" s="27" t="s">
        <v>362</v>
      </c>
      <c r="E6" s="27" t="s">
        <v>363</v>
      </c>
      <c r="F6" s="27" t="s">
        <v>369</v>
      </c>
      <c r="G6" s="27"/>
      <c r="H6" s="32"/>
      <c r="I6" s="43"/>
      <c r="J6" s="43"/>
      <c r="K6" s="43"/>
      <c r="L6" s="43"/>
      <c r="M6" s="43"/>
      <c r="N6" s="43"/>
      <c r="O6" s="43"/>
      <c r="P6" s="43"/>
      <c r="Q6" s="43"/>
      <c r="R6" s="43"/>
      <c r="S6" s="43"/>
      <c r="T6" s="43"/>
      <c r="U6" s="43"/>
      <c r="V6" s="43"/>
    </row>
    <row r="7" spans="1:22" ht="12.75" customHeight="1" x14ac:dyDescent="0.15">
      <c r="A7" s="29" t="s">
        <v>365</v>
      </c>
      <c r="B7" s="27"/>
      <c r="C7" s="27" t="s">
        <v>305</v>
      </c>
      <c r="D7" s="27" t="s">
        <v>362</v>
      </c>
      <c r="E7" s="27" t="s">
        <v>363</v>
      </c>
      <c r="F7" s="27" t="s">
        <v>370</v>
      </c>
      <c r="G7" s="27"/>
      <c r="H7" s="32"/>
      <c r="I7" s="43"/>
      <c r="J7" s="43"/>
      <c r="K7" s="43"/>
      <c r="L7" s="43"/>
      <c r="M7" s="43"/>
      <c r="N7" s="43"/>
      <c r="O7" s="43"/>
      <c r="P7" s="43"/>
      <c r="Q7" s="43"/>
      <c r="R7" s="43"/>
      <c r="S7" s="43"/>
      <c r="T7" s="43"/>
      <c r="U7" s="43"/>
      <c r="V7" s="43"/>
    </row>
    <row r="8" spans="1:22" ht="14" x14ac:dyDescent="0.15">
      <c r="A8" s="29" t="s">
        <v>365</v>
      </c>
      <c r="B8" s="44"/>
      <c r="C8" s="27" t="s">
        <v>305</v>
      </c>
      <c r="D8" s="27" t="s">
        <v>362</v>
      </c>
      <c r="E8" s="45" t="s">
        <v>371</v>
      </c>
      <c r="F8" s="28" t="s">
        <v>364</v>
      </c>
      <c r="G8" s="43"/>
      <c r="H8" s="32"/>
      <c r="I8" s="43"/>
      <c r="J8" s="43"/>
      <c r="K8" s="43"/>
      <c r="L8" s="43"/>
      <c r="M8" s="43"/>
      <c r="N8" s="43"/>
      <c r="O8" s="43"/>
      <c r="P8" s="43"/>
      <c r="Q8" s="43"/>
      <c r="R8" s="43"/>
      <c r="S8" s="43"/>
      <c r="T8" s="43"/>
      <c r="U8" s="43"/>
      <c r="V8" s="43"/>
    </row>
    <row r="9" spans="1:22" ht="12.75" customHeight="1" x14ac:dyDescent="0.15">
      <c r="A9" s="29" t="s">
        <v>365</v>
      </c>
      <c r="B9" s="27"/>
      <c r="C9" s="27" t="s">
        <v>305</v>
      </c>
      <c r="D9" s="27" t="s">
        <v>362</v>
      </c>
      <c r="E9" s="27" t="s">
        <v>372</v>
      </c>
      <c r="F9" s="27" t="s">
        <v>364</v>
      </c>
      <c r="G9" s="27"/>
      <c r="H9" s="32"/>
      <c r="I9" s="43"/>
      <c r="J9" s="43"/>
      <c r="K9" s="43"/>
      <c r="L9" s="43"/>
      <c r="M9" s="43"/>
      <c r="N9" s="43"/>
      <c r="O9" s="43"/>
      <c r="P9" s="43"/>
      <c r="Q9" s="43"/>
      <c r="R9" s="43"/>
      <c r="S9" s="43"/>
      <c r="T9" s="43"/>
      <c r="U9" s="43"/>
      <c r="V9" s="43"/>
    </row>
    <row r="10" spans="1:22" ht="12.75" customHeight="1" x14ac:dyDescent="0.15">
      <c r="A10" s="29" t="s">
        <v>365</v>
      </c>
      <c r="B10" s="27"/>
      <c r="C10" s="27" t="s">
        <v>305</v>
      </c>
      <c r="D10" s="27" t="s">
        <v>362</v>
      </c>
      <c r="E10" s="27" t="s">
        <v>372</v>
      </c>
      <c r="F10" s="27" t="s">
        <v>366</v>
      </c>
      <c r="G10" s="27"/>
      <c r="H10" s="32"/>
      <c r="I10" s="43"/>
      <c r="J10" s="43"/>
      <c r="K10" s="43"/>
      <c r="L10" s="43"/>
      <c r="M10" s="43"/>
      <c r="N10" s="43"/>
      <c r="O10" s="43"/>
      <c r="P10" s="43"/>
      <c r="Q10" s="43"/>
      <c r="R10" s="43"/>
      <c r="S10" s="43"/>
      <c r="T10" s="43"/>
      <c r="U10" s="43"/>
      <c r="V10" s="43"/>
    </row>
    <row r="11" spans="1:22" ht="12.75" customHeight="1" x14ac:dyDescent="0.15">
      <c r="A11" s="29" t="s">
        <v>365</v>
      </c>
      <c r="B11" s="27"/>
      <c r="C11" s="27" t="s">
        <v>305</v>
      </c>
      <c r="D11" s="27" t="s">
        <v>362</v>
      </c>
      <c r="E11" s="27" t="s">
        <v>372</v>
      </c>
      <c r="F11" s="27" t="s">
        <v>367</v>
      </c>
      <c r="G11" s="27"/>
      <c r="H11" s="32"/>
      <c r="I11" s="43"/>
      <c r="J11" s="43"/>
      <c r="K11" s="43"/>
      <c r="L11" s="43"/>
      <c r="M11" s="43"/>
      <c r="N11" s="43"/>
      <c r="O11" s="43"/>
      <c r="P11" s="43"/>
      <c r="Q11" s="43"/>
      <c r="R11" s="43"/>
      <c r="S11" s="43"/>
      <c r="T11" s="43"/>
      <c r="U11" s="43"/>
      <c r="V11" s="43"/>
    </row>
    <row r="12" spans="1:22" ht="12.75" customHeight="1" x14ac:dyDescent="0.15">
      <c r="A12" s="29" t="s">
        <v>365</v>
      </c>
      <c r="B12" s="27"/>
      <c r="C12" s="27" t="s">
        <v>305</v>
      </c>
      <c r="D12" s="27" t="s">
        <v>362</v>
      </c>
      <c r="E12" s="27" t="s">
        <v>372</v>
      </c>
      <c r="F12" s="27" t="s">
        <v>368</v>
      </c>
      <c r="G12" s="27"/>
      <c r="H12" s="32"/>
      <c r="I12" s="43"/>
      <c r="J12" s="43"/>
      <c r="K12" s="43"/>
      <c r="L12" s="43"/>
      <c r="M12" s="43"/>
      <c r="N12" s="43"/>
      <c r="O12" s="43"/>
      <c r="P12" s="43"/>
      <c r="Q12" s="43"/>
      <c r="R12" s="43"/>
      <c r="S12" s="43"/>
      <c r="T12" s="43"/>
      <c r="U12" s="43"/>
      <c r="V12" s="43"/>
    </row>
    <row r="13" spans="1:22" ht="12.75" customHeight="1" x14ac:dyDescent="0.15">
      <c r="A13" s="29" t="s">
        <v>365</v>
      </c>
      <c r="B13" s="27"/>
      <c r="C13" s="27" t="s">
        <v>305</v>
      </c>
      <c r="D13" s="27" t="s">
        <v>362</v>
      </c>
      <c r="E13" s="27" t="s">
        <v>372</v>
      </c>
      <c r="F13" s="27" t="s">
        <v>369</v>
      </c>
      <c r="G13" s="27"/>
      <c r="H13" s="32"/>
      <c r="I13" s="43"/>
      <c r="J13" s="43"/>
      <c r="K13" s="43"/>
      <c r="L13" s="43"/>
      <c r="M13" s="43"/>
      <c r="N13" s="43"/>
      <c r="O13" s="43"/>
      <c r="P13" s="43"/>
      <c r="Q13" s="43"/>
      <c r="R13" s="43"/>
      <c r="S13" s="43"/>
      <c r="T13" s="43"/>
      <c r="U13" s="43"/>
      <c r="V13" s="43"/>
    </row>
    <row r="14" spans="1:22" ht="12.75" customHeight="1" x14ac:dyDescent="0.15">
      <c r="A14" s="29" t="s">
        <v>365</v>
      </c>
      <c r="B14" s="27"/>
      <c r="C14" s="27" t="s">
        <v>305</v>
      </c>
      <c r="D14" s="27" t="s">
        <v>362</v>
      </c>
      <c r="E14" s="27" t="s">
        <v>373</v>
      </c>
      <c r="F14" s="27" t="s">
        <v>364</v>
      </c>
      <c r="G14" s="27"/>
      <c r="H14" s="32"/>
      <c r="I14" s="43"/>
      <c r="J14" s="43"/>
      <c r="K14" s="43"/>
      <c r="L14" s="43"/>
      <c r="M14" s="43"/>
      <c r="N14" s="43"/>
      <c r="O14" s="43"/>
      <c r="P14" s="43"/>
      <c r="Q14" s="43"/>
      <c r="R14" s="43"/>
      <c r="S14" s="43"/>
      <c r="T14" s="43"/>
      <c r="U14" s="43"/>
      <c r="V14" s="43"/>
    </row>
    <row r="15" spans="1:22" ht="12.75" customHeight="1" x14ac:dyDescent="0.15">
      <c r="A15" s="29" t="s">
        <v>365</v>
      </c>
      <c r="B15" s="27"/>
      <c r="C15" s="27" t="s">
        <v>305</v>
      </c>
      <c r="D15" s="27" t="s">
        <v>362</v>
      </c>
      <c r="E15" s="27" t="s">
        <v>373</v>
      </c>
      <c r="F15" s="27" t="s">
        <v>366</v>
      </c>
      <c r="G15" s="27"/>
      <c r="H15" s="32"/>
      <c r="I15" s="43"/>
      <c r="J15" s="43"/>
      <c r="K15" s="43"/>
      <c r="L15" s="43"/>
      <c r="M15" s="43"/>
      <c r="N15" s="43"/>
      <c r="O15" s="43"/>
      <c r="P15" s="43"/>
      <c r="Q15" s="43"/>
      <c r="R15" s="43"/>
      <c r="S15" s="43"/>
      <c r="T15" s="43"/>
      <c r="U15" s="43"/>
      <c r="V15" s="43"/>
    </row>
    <row r="16" spans="1:22" ht="12.75" customHeight="1" x14ac:dyDescent="0.15">
      <c r="A16" s="29" t="s">
        <v>365</v>
      </c>
      <c r="B16" s="27"/>
      <c r="C16" s="27" t="s">
        <v>305</v>
      </c>
      <c r="D16" s="27" t="s">
        <v>362</v>
      </c>
      <c r="E16" s="27" t="s">
        <v>373</v>
      </c>
      <c r="F16" s="27" t="s">
        <v>367</v>
      </c>
      <c r="G16" s="27"/>
      <c r="H16" s="32"/>
      <c r="I16" s="43"/>
      <c r="J16" s="43"/>
      <c r="K16" s="43"/>
      <c r="L16" s="43"/>
      <c r="M16" s="43"/>
      <c r="N16" s="43"/>
      <c r="O16" s="43"/>
      <c r="P16" s="43"/>
      <c r="Q16" s="43"/>
      <c r="R16" s="43"/>
      <c r="S16" s="43"/>
      <c r="T16" s="43"/>
      <c r="U16" s="43"/>
      <c r="V16" s="43"/>
    </row>
    <row r="17" spans="1:8" ht="12.75" customHeight="1" x14ac:dyDescent="0.15">
      <c r="A17" s="29" t="s">
        <v>365</v>
      </c>
      <c r="B17" s="27"/>
      <c r="C17" s="27" t="s">
        <v>305</v>
      </c>
      <c r="D17" s="27" t="s">
        <v>362</v>
      </c>
      <c r="E17" s="27" t="s">
        <v>373</v>
      </c>
      <c r="F17" s="27" t="s">
        <v>368</v>
      </c>
      <c r="G17" s="27"/>
      <c r="H17" s="32"/>
    </row>
    <row r="18" spans="1:8" ht="12.75" customHeight="1" x14ac:dyDescent="0.15">
      <c r="A18" s="29" t="s">
        <v>365</v>
      </c>
      <c r="B18" s="27"/>
      <c r="C18" s="27" t="s">
        <v>305</v>
      </c>
      <c r="D18" s="27" t="s">
        <v>362</v>
      </c>
      <c r="E18" s="27" t="s">
        <v>373</v>
      </c>
      <c r="F18" s="27" t="s">
        <v>369</v>
      </c>
      <c r="G18" s="27"/>
      <c r="H18" s="32"/>
    </row>
    <row r="19" spans="1:8" ht="12.75" customHeight="1" x14ac:dyDescent="0.15">
      <c r="A19" s="29" t="s">
        <v>365</v>
      </c>
      <c r="B19" s="27"/>
      <c r="C19" s="27" t="s">
        <v>305</v>
      </c>
      <c r="D19" s="27" t="s">
        <v>362</v>
      </c>
      <c r="E19" s="27" t="s">
        <v>374</v>
      </c>
      <c r="F19" s="27" t="s">
        <v>364</v>
      </c>
      <c r="G19" s="27"/>
      <c r="H19" s="32"/>
    </row>
    <row r="20" spans="1:8" ht="12.75" customHeight="1" x14ac:dyDescent="0.15">
      <c r="A20" s="29" t="s">
        <v>365</v>
      </c>
      <c r="B20" s="27"/>
      <c r="C20" s="27" t="s">
        <v>305</v>
      </c>
      <c r="D20" s="27" t="s">
        <v>362</v>
      </c>
      <c r="E20" s="27" t="s">
        <v>374</v>
      </c>
      <c r="F20" s="27" t="s">
        <v>366</v>
      </c>
      <c r="G20" s="27"/>
      <c r="H20" s="32"/>
    </row>
    <row r="21" spans="1:8" ht="12.75" customHeight="1" x14ac:dyDescent="0.15">
      <c r="A21" s="29" t="s">
        <v>365</v>
      </c>
      <c r="B21" s="27"/>
      <c r="C21" s="27" t="s">
        <v>305</v>
      </c>
      <c r="D21" s="27" t="s">
        <v>362</v>
      </c>
      <c r="E21" s="27" t="s">
        <v>374</v>
      </c>
      <c r="F21" s="27" t="s">
        <v>367</v>
      </c>
      <c r="G21" s="27"/>
      <c r="H21" s="32"/>
    </row>
    <row r="22" spans="1:8" ht="12.75" customHeight="1" x14ac:dyDescent="0.15">
      <c r="A22" s="29" t="s">
        <v>365</v>
      </c>
      <c r="B22" s="27"/>
      <c r="C22" s="27" t="s">
        <v>305</v>
      </c>
      <c r="D22" s="27" t="s">
        <v>362</v>
      </c>
      <c r="E22" s="27" t="s">
        <v>374</v>
      </c>
      <c r="F22" s="27" t="s">
        <v>368</v>
      </c>
      <c r="G22" s="27"/>
      <c r="H22" s="32"/>
    </row>
    <row r="23" spans="1:8" ht="12.75" customHeight="1" x14ac:dyDescent="0.15">
      <c r="A23" s="29" t="s">
        <v>365</v>
      </c>
      <c r="B23" s="27"/>
      <c r="C23" s="27" t="s">
        <v>305</v>
      </c>
      <c r="D23" s="27" t="s">
        <v>362</v>
      </c>
      <c r="E23" s="27" t="s">
        <v>374</v>
      </c>
      <c r="F23" s="27" t="s">
        <v>369</v>
      </c>
      <c r="G23" s="27"/>
      <c r="H23" s="32"/>
    </row>
    <row r="24" spans="1:8" ht="12.75" customHeight="1" x14ac:dyDescent="0.15">
      <c r="A24" s="29" t="s">
        <v>365</v>
      </c>
      <c r="B24" s="27"/>
      <c r="C24" s="27" t="s">
        <v>305</v>
      </c>
      <c r="D24" s="27" t="s">
        <v>362</v>
      </c>
      <c r="E24" s="34" t="s">
        <v>375</v>
      </c>
      <c r="F24" s="27" t="s">
        <v>364</v>
      </c>
      <c r="G24" s="27"/>
      <c r="H24" s="32"/>
    </row>
    <row r="25" spans="1:8" ht="12.75" customHeight="1" x14ac:dyDescent="0.15">
      <c r="A25" s="29" t="s">
        <v>365</v>
      </c>
      <c r="B25" s="27"/>
      <c r="C25" s="27" t="s">
        <v>305</v>
      </c>
      <c r="D25" s="27" t="s">
        <v>362</v>
      </c>
      <c r="E25" s="34" t="s">
        <v>375</v>
      </c>
      <c r="F25" s="27" t="s">
        <v>366</v>
      </c>
      <c r="G25" s="27"/>
      <c r="H25" s="32"/>
    </row>
    <row r="26" spans="1:8" ht="12.75" customHeight="1" x14ac:dyDescent="0.15">
      <c r="A26" s="29" t="s">
        <v>365</v>
      </c>
      <c r="B26" s="27"/>
      <c r="C26" s="27" t="s">
        <v>305</v>
      </c>
      <c r="D26" s="27" t="s">
        <v>362</v>
      </c>
      <c r="E26" s="34" t="s">
        <v>375</v>
      </c>
      <c r="F26" s="27" t="s">
        <v>367</v>
      </c>
      <c r="G26" s="27"/>
      <c r="H26" s="32"/>
    </row>
    <row r="27" spans="1:8" ht="12.75" customHeight="1" x14ac:dyDescent="0.15">
      <c r="A27" s="29" t="s">
        <v>365</v>
      </c>
      <c r="B27" s="27"/>
      <c r="C27" s="27" t="s">
        <v>305</v>
      </c>
      <c r="D27" s="27" t="s">
        <v>362</v>
      </c>
      <c r="E27" s="34" t="s">
        <v>375</v>
      </c>
      <c r="F27" s="27" t="s">
        <v>368</v>
      </c>
      <c r="G27" s="27"/>
      <c r="H27" s="32"/>
    </row>
    <row r="28" spans="1:8" ht="12.75" customHeight="1" x14ac:dyDescent="0.15">
      <c r="A28" s="29" t="s">
        <v>365</v>
      </c>
      <c r="B28" s="27"/>
      <c r="C28" s="27" t="s">
        <v>305</v>
      </c>
      <c r="D28" s="27" t="s">
        <v>362</v>
      </c>
      <c r="E28" s="34" t="s">
        <v>375</v>
      </c>
      <c r="F28" s="27" t="s">
        <v>369</v>
      </c>
      <c r="G28" s="27"/>
      <c r="H28" s="32"/>
    </row>
    <row r="29" spans="1:8" ht="12.75" customHeight="1" x14ac:dyDescent="0.15">
      <c r="A29" s="29" t="s">
        <v>365</v>
      </c>
      <c r="B29" s="27"/>
      <c r="C29" s="27" t="s">
        <v>305</v>
      </c>
      <c r="D29" s="27" t="s">
        <v>362</v>
      </c>
      <c r="E29" s="27" t="s">
        <v>376</v>
      </c>
      <c r="F29" s="27" t="s">
        <v>364</v>
      </c>
      <c r="G29" s="27"/>
      <c r="H29" s="32"/>
    </row>
    <row r="30" spans="1:8" ht="12.75" customHeight="1" x14ac:dyDescent="0.15">
      <c r="A30" s="29" t="s">
        <v>365</v>
      </c>
      <c r="B30" s="27"/>
      <c r="C30" s="27" t="s">
        <v>305</v>
      </c>
      <c r="D30" s="27" t="s">
        <v>362</v>
      </c>
      <c r="E30" s="27" t="s">
        <v>376</v>
      </c>
      <c r="F30" s="27" t="s">
        <v>366</v>
      </c>
      <c r="G30" s="27"/>
      <c r="H30" s="32"/>
    </row>
    <row r="31" spans="1:8" ht="12.75" customHeight="1" x14ac:dyDescent="0.15">
      <c r="A31" s="29" t="s">
        <v>365</v>
      </c>
      <c r="B31" s="27"/>
      <c r="C31" s="27" t="s">
        <v>305</v>
      </c>
      <c r="D31" s="27" t="s">
        <v>362</v>
      </c>
      <c r="E31" s="27" t="s">
        <v>376</v>
      </c>
      <c r="F31" s="27" t="s">
        <v>367</v>
      </c>
      <c r="G31" s="27"/>
      <c r="H31" s="32"/>
    </row>
    <row r="32" spans="1:8" ht="12.75" customHeight="1" x14ac:dyDescent="0.15">
      <c r="A32" s="29" t="s">
        <v>365</v>
      </c>
      <c r="B32" s="27"/>
      <c r="C32" s="27" t="s">
        <v>305</v>
      </c>
      <c r="D32" s="27" t="s">
        <v>362</v>
      </c>
      <c r="E32" s="27" t="s">
        <v>376</v>
      </c>
      <c r="F32" s="27" t="s">
        <v>368</v>
      </c>
      <c r="G32" s="27"/>
      <c r="H32" s="32"/>
    </row>
    <row r="33" spans="1:9" ht="12.75" customHeight="1" x14ac:dyDescent="0.15">
      <c r="A33" s="29" t="s">
        <v>365</v>
      </c>
      <c r="B33" s="27"/>
      <c r="C33" s="27" t="s">
        <v>305</v>
      </c>
      <c r="D33" s="27" t="s">
        <v>362</v>
      </c>
      <c r="E33" s="27" t="s">
        <v>376</v>
      </c>
      <c r="F33" s="27" t="s">
        <v>369</v>
      </c>
      <c r="G33" s="27"/>
      <c r="H33" s="32"/>
      <c r="I33" s="43"/>
    </row>
    <row r="34" spans="1:9" ht="12.75" customHeight="1" x14ac:dyDescent="0.15">
      <c r="A34" s="29" t="s">
        <v>365</v>
      </c>
      <c r="B34" s="27"/>
      <c r="C34" s="27" t="s">
        <v>305</v>
      </c>
      <c r="D34" s="27" t="s">
        <v>362</v>
      </c>
      <c r="E34" s="27" t="s">
        <v>377</v>
      </c>
      <c r="F34" s="27" t="s">
        <v>364</v>
      </c>
      <c r="G34" s="27"/>
      <c r="H34" s="32"/>
      <c r="I34" s="43"/>
    </row>
    <row r="35" spans="1:9" ht="12.75" customHeight="1" x14ac:dyDescent="0.15">
      <c r="A35" s="29" t="s">
        <v>365</v>
      </c>
      <c r="B35" s="27"/>
      <c r="C35" s="27" t="s">
        <v>305</v>
      </c>
      <c r="D35" s="27" t="s">
        <v>362</v>
      </c>
      <c r="E35" s="27" t="s">
        <v>377</v>
      </c>
      <c r="F35" s="27" t="s">
        <v>366</v>
      </c>
      <c r="G35" s="27"/>
      <c r="H35" s="32"/>
      <c r="I35" s="43"/>
    </row>
    <row r="36" spans="1:9" ht="12.75" customHeight="1" x14ac:dyDescent="0.15">
      <c r="A36" s="29" t="s">
        <v>365</v>
      </c>
      <c r="B36" s="27"/>
      <c r="C36" s="27" t="s">
        <v>305</v>
      </c>
      <c r="D36" s="27" t="s">
        <v>362</v>
      </c>
      <c r="E36" s="27" t="s">
        <v>377</v>
      </c>
      <c r="F36" s="27" t="s">
        <v>367</v>
      </c>
      <c r="G36" s="27"/>
      <c r="H36" s="32"/>
      <c r="I36" s="43"/>
    </row>
    <row r="37" spans="1:9" ht="12.75" customHeight="1" x14ac:dyDescent="0.15">
      <c r="A37" s="29" t="s">
        <v>365</v>
      </c>
      <c r="B37" s="27"/>
      <c r="C37" s="27" t="s">
        <v>305</v>
      </c>
      <c r="D37" s="27" t="s">
        <v>362</v>
      </c>
      <c r="E37" s="27" t="s">
        <v>377</v>
      </c>
      <c r="F37" s="27" t="s">
        <v>368</v>
      </c>
      <c r="G37" s="27"/>
      <c r="H37" s="32"/>
      <c r="I37" s="43"/>
    </row>
    <row r="38" spans="1:9" ht="12.75" customHeight="1" x14ac:dyDescent="0.15">
      <c r="A38" s="29" t="s">
        <v>365</v>
      </c>
      <c r="B38" s="27"/>
      <c r="C38" s="27" t="s">
        <v>305</v>
      </c>
      <c r="D38" s="27" t="s">
        <v>362</v>
      </c>
      <c r="E38" s="27" t="s">
        <v>377</v>
      </c>
      <c r="F38" s="27" t="s">
        <v>369</v>
      </c>
      <c r="G38" s="27"/>
      <c r="H38" s="32"/>
      <c r="I38" s="43"/>
    </row>
    <row r="39" spans="1:9" ht="12.75" customHeight="1" x14ac:dyDescent="0.2">
      <c r="A39" s="29" t="s">
        <v>365</v>
      </c>
      <c r="B39" s="27"/>
      <c r="C39" s="27" t="s">
        <v>305</v>
      </c>
      <c r="D39" s="27" t="s">
        <v>378</v>
      </c>
      <c r="E39" s="27" t="s">
        <v>379</v>
      </c>
      <c r="F39" s="27" t="s">
        <v>364</v>
      </c>
      <c r="G39" s="27"/>
      <c r="H39" s="32"/>
      <c r="I39"/>
    </row>
    <row r="40" spans="1:9" ht="12.75" customHeight="1" x14ac:dyDescent="0.15">
      <c r="A40" s="29" t="s">
        <v>365</v>
      </c>
      <c r="B40" s="27"/>
      <c r="C40" s="27" t="s">
        <v>305</v>
      </c>
      <c r="D40" s="27" t="s">
        <v>378</v>
      </c>
      <c r="E40" s="27" t="s">
        <v>379</v>
      </c>
      <c r="F40" s="27" t="s">
        <v>366</v>
      </c>
      <c r="G40" s="27"/>
      <c r="H40" s="32"/>
      <c r="I40" s="43"/>
    </row>
    <row r="41" spans="1:9" ht="12.75" customHeight="1" x14ac:dyDescent="0.15">
      <c r="A41" s="29" t="s">
        <v>365</v>
      </c>
      <c r="B41" s="27"/>
      <c r="C41" s="27" t="s">
        <v>305</v>
      </c>
      <c r="D41" s="27" t="s">
        <v>378</v>
      </c>
      <c r="E41" s="27" t="s">
        <v>379</v>
      </c>
      <c r="F41" s="27" t="s">
        <v>367</v>
      </c>
      <c r="G41" s="27"/>
      <c r="H41" s="32"/>
      <c r="I41" s="43"/>
    </row>
    <row r="42" spans="1:9" ht="12.75" customHeight="1" x14ac:dyDescent="0.15">
      <c r="A42" s="29" t="s">
        <v>365</v>
      </c>
      <c r="B42" s="27"/>
      <c r="C42" s="27" t="s">
        <v>305</v>
      </c>
      <c r="D42" s="27" t="s">
        <v>378</v>
      </c>
      <c r="E42" s="27" t="s">
        <v>379</v>
      </c>
      <c r="F42" s="27" t="s">
        <v>368</v>
      </c>
      <c r="G42" s="27"/>
      <c r="H42" s="32"/>
      <c r="I42" s="43"/>
    </row>
    <row r="43" spans="1:9" ht="12.75" customHeight="1" x14ac:dyDescent="0.15">
      <c r="A43" s="29" t="s">
        <v>365</v>
      </c>
      <c r="B43" s="27"/>
      <c r="C43" s="27" t="s">
        <v>305</v>
      </c>
      <c r="D43" s="27" t="s">
        <v>378</v>
      </c>
      <c r="E43" s="27" t="s">
        <v>379</v>
      </c>
      <c r="F43" s="27" t="s">
        <v>369</v>
      </c>
      <c r="G43" s="27"/>
      <c r="H43" s="32"/>
      <c r="I43" s="43"/>
    </row>
    <row r="44" spans="1:9" ht="12.75" customHeight="1" x14ac:dyDescent="0.15">
      <c r="A44" s="29" t="s">
        <v>365</v>
      </c>
      <c r="B44" s="27"/>
      <c r="C44" s="27" t="s">
        <v>305</v>
      </c>
      <c r="D44" s="27" t="s">
        <v>378</v>
      </c>
      <c r="E44" s="27" t="s">
        <v>379</v>
      </c>
      <c r="F44" s="27" t="s">
        <v>370</v>
      </c>
      <c r="G44" s="27"/>
      <c r="H44" s="32"/>
      <c r="I44" s="43"/>
    </row>
    <row r="45" spans="1:9" ht="12.75" customHeight="1" x14ac:dyDescent="0.15">
      <c r="A45" s="29" t="s">
        <v>365</v>
      </c>
      <c r="B45" s="27"/>
      <c r="C45" s="27" t="s">
        <v>305</v>
      </c>
      <c r="D45" s="27" t="s">
        <v>378</v>
      </c>
      <c r="E45" s="27" t="s">
        <v>379</v>
      </c>
      <c r="F45" s="27" t="s">
        <v>380</v>
      </c>
      <c r="G45" s="27"/>
      <c r="H45" s="32"/>
      <c r="I45" s="43"/>
    </row>
    <row r="46" spans="1:9" s="19" customFormat="1" ht="14" x14ac:dyDescent="0.2">
      <c r="A46" s="29" t="s">
        <v>365</v>
      </c>
      <c r="B46" s="27"/>
      <c r="C46" s="27" t="s">
        <v>305</v>
      </c>
      <c r="D46" s="27" t="s">
        <v>381</v>
      </c>
      <c r="E46" s="27" t="s">
        <v>382</v>
      </c>
      <c r="F46" s="27" t="s">
        <v>364</v>
      </c>
      <c r="G46" s="27"/>
      <c r="H46" s="32"/>
      <c r="I46" s="25"/>
    </row>
    <row r="47" spans="1:9" s="19" customFormat="1" ht="14" x14ac:dyDescent="0.2">
      <c r="A47" s="29" t="s">
        <v>365</v>
      </c>
      <c r="B47" s="27"/>
      <c r="C47" s="27" t="s">
        <v>305</v>
      </c>
      <c r="D47" s="27" t="s">
        <v>381</v>
      </c>
      <c r="E47" s="27" t="s">
        <v>383</v>
      </c>
      <c r="F47" s="27" t="s">
        <v>364</v>
      </c>
      <c r="G47" s="27"/>
      <c r="H47" s="32"/>
      <c r="I47" s="25"/>
    </row>
    <row r="48" spans="1:9" s="19" customFormat="1" ht="14" x14ac:dyDescent="0.2">
      <c r="A48" s="29" t="s">
        <v>365</v>
      </c>
      <c r="B48" s="27"/>
      <c r="C48" s="27" t="s">
        <v>305</v>
      </c>
      <c r="D48" s="27" t="s">
        <v>381</v>
      </c>
      <c r="E48" s="27" t="s">
        <v>384</v>
      </c>
      <c r="F48" s="27" t="s">
        <v>364</v>
      </c>
      <c r="G48" s="27"/>
      <c r="H48" s="32"/>
      <c r="I48" s="25"/>
    </row>
  </sheetData>
  <phoneticPr fontId="15"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92AC9-AA5B-45C2-9D0D-56DB8B682C40}">
  <sheetPr codeName="Sheet9"/>
  <dimension ref="A1:J36"/>
  <sheetViews>
    <sheetView showGridLines="0" tabSelected="1" zoomScaleNormal="100" workbookViewId="0">
      <selection activeCell="E7" sqref="E7:G8"/>
    </sheetView>
  </sheetViews>
  <sheetFormatPr baseColWidth="10" defaultColWidth="9.1640625" defaultRowHeight="13" x14ac:dyDescent="0.2"/>
  <cols>
    <col min="1" max="1" width="50.33203125" style="19" bestFit="1" customWidth="1"/>
    <col min="2" max="2" width="15.83203125" style="19" customWidth="1"/>
    <col min="3" max="3" width="19.5" style="19" customWidth="1"/>
    <col min="4" max="4" width="37.83203125" style="19" customWidth="1"/>
    <col min="5" max="5" width="46.83203125" style="19" customWidth="1"/>
    <col min="6" max="6" width="18.1640625" style="19" customWidth="1"/>
    <col min="7" max="7" width="12.83203125" style="19" customWidth="1"/>
    <col min="8" max="8" width="63.1640625" style="19" customWidth="1"/>
    <col min="9" max="9" width="32.33203125" style="19" customWidth="1"/>
    <col min="10" max="10" width="36.33203125" style="19" bestFit="1" customWidth="1"/>
    <col min="11" max="11" width="41.1640625" style="19" customWidth="1"/>
    <col min="12" max="12" width="64.1640625" style="19" bestFit="1" customWidth="1"/>
    <col min="13" max="13" width="9.1640625" style="19" bestFit="1" customWidth="1"/>
    <col min="14" max="16384" width="9.1640625" style="19"/>
  </cols>
  <sheetData>
    <row r="1" spans="1:10" x14ac:dyDescent="0.2">
      <c r="A1" s="32" t="s">
        <v>0</v>
      </c>
      <c r="B1" s="32" t="s">
        <v>1</v>
      </c>
      <c r="C1" s="32" t="s">
        <v>287</v>
      </c>
      <c r="D1" s="32" t="s">
        <v>360</v>
      </c>
      <c r="E1" s="32" t="s">
        <v>2</v>
      </c>
      <c r="F1" s="32" t="s">
        <v>290</v>
      </c>
      <c r="G1" s="32" t="s">
        <v>3</v>
      </c>
      <c r="H1" s="32" t="s">
        <v>361</v>
      </c>
      <c r="I1" s="18"/>
      <c r="J1" s="46"/>
    </row>
    <row r="2" spans="1:10" x14ac:dyDescent="0.2">
      <c r="A2" s="27" t="s">
        <v>4</v>
      </c>
      <c r="B2" s="8" t="s">
        <v>416</v>
      </c>
      <c r="C2" s="8" t="s">
        <v>422</v>
      </c>
      <c r="D2" s="27" t="s">
        <v>385</v>
      </c>
      <c r="E2" s="27" t="s">
        <v>386</v>
      </c>
      <c r="F2" s="27" t="s">
        <v>364</v>
      </c>
      <c r="G2" s="27">
        <f>'6_own_initiative_TC'!F2+'6_own_initiative_TC'!G2</f>
        <v>15922</v>
      </c>
      <c r="H2" s="27" t="s">
        <v>433</v>
      </c>
      <c r="I2" s="25"/>
      <c r="J2" s="25"/>
    </row>
    <row r="3" spans="1:10" x14ac:dyDescent="0.2">
      <c r="A3" s="27" t="s">
        <v>4</v>
      </c>
      <c r="B3" s="8" t="s">
        <v>416</v>
      </c>
      <c r="C3" s="8" t="s">
        <v>422</v>
      </c>
      <c r="D3" s="27" t="s">
        <v>385</v>
      </c>
      <c r="E3" s="27" t="s">
        <v>387</v>
      </c>
      <c r="F3" s="27" t="s">
        <v>364</v>
      </c>
      <c r="G3" s="19">
        <f>'6_own_initiative_TC'!F2</f>
        <v>53</v>
      </c>
      <c r="H3" s="32"/>
      <c r="I3" s="25"/>
      <c r="J3" s="25"/>
    </row>
    <row r="4" spans="1:10" x14ac:dyDescent="0.2">
      <c r="A4" s="27" t="s">
        <v>4</v>
      </c>
      <c r="B4" s="8" t="s">
        <v>416</v>
      </c>
      <c r="C4" s="8" t="s">
        <v>422</v>
      </c>
      <c r="D4" s="27" t="s">
        <v>385</v>
      </c>
      <c r="E4" s="27" t="s">
        <v>388</v>
      </c>
      <c r="F4" s="27" t="s">
        <v>364</v>
      </c>
      <c r="G4" s="27">
        <v>0.95</v>
      </c>
      <c r="H4" s="32"/>
      <c r="I4" s="25"/>
      <c r="J4" s="25"/>
    </row>
    <row r="5" spans="1:10" x14ac:dyDescent="0.2">
      <c r="A5" s="27" t="s">
        <v>4</v>
      </c>
      <c r="B5" s="8" t="s">
        <v>416</v>
      </c>
      <c r="C5" s="8" t="s">
        <v>422</v>
      </c>
      <c r="D5" s="27" t="s">
        <v>385</v>
      </c>
      <c r="E5" s="27" t="s">
        <v>391</v>
      </c>
      <c r="F5" s="27" t="s">
        <v>364</v>
      </c>
      <c r="G5" s="27"/>
      <c r="H5" s="32"/>
      <c r="I5" s="25"/>
      <c r="J5" s="25"/>
    </row>
    <row r="6" spans="1:10" x14ac:dyDescent="0.2">
      <c r="A6" s="27" t="s">
        <v>4</v>
      </c>
      <c r="B6" s="8" t="s">
        <v>416</v>
      </c>
      <c r="C6" s="8" t="s">
        <v>422</v>
      </c>
      <c r="D6" s="27" t="s">
        <v>385</v>
      </c>
      <c r="E6" s="27" t="s">
        <v>389</v>
      </c>
      <c r="F6" s="27" t="s">
        <v>364</v>
      </c>
      <c r="G6" s="27"/>
      <c r="H6" s="32"/>
      <c r="I6" s="25"/>
      <c r="J6" s="25"/>
    </row>
    <row r="7" spans="1:10" x14ac:dyDescent="0.2">
      <c r="A7" s="27" t="s">
        <v>4</v>
      </c>
      <c r="B7" s="8" t="s">
        <v>416</v>
      </c>
      <c r="C7" s="8" t="s">
        <v>422</v>
      </c>
      <c r="D7" s="27" t="s">
        <v>385</v>
      </c>
      <c r="E7" s="27" t="s">
        <v>386</v>
      </c>
      <c r="F7" s="27" t="s">
        <v>390</v>
      </c>
      <c r="G7" s="27">
        <f>'6_own_initiative_TC'!F2+'6_own_initiative_TC'!G2</f>
        <v>15922</v>
      </c>
      <c r="H7" s="27" t="s">
        <v>433</v>
      </c>
      <c r="I7" s="25"/>
      <c r="J7" s="25"/>
    </row>
    <row r="8" spans="1:10" x14ac:dyDescent="0.2">
      <c r="A8" s="27" t="s">
        <v>4</v>
      </c>
      <c r="B8" s="8" t="s">
        <v>416</v>
      </c>
      <c r="C8" s="8" t="s">
        <v>422</v>
      </c>
      <c r="D8" s="27" t="s">
        <v>385</v>
      </c>
      <c r="E8" s="27" t="s">
        <v>387</v>
      </c>
      <c r="F8" s="27" t="s">
        <v>390</v>
      </c>
      <c r="G8" s="27">
        <f>'6_own_initiative_TC'!F2</f>
        <v>53</v>
      </c>
      <c r="H8" s="32"/>
      <c r="I8" s="25"/>
      <c r="J8" s="25"/>
    </row>
    <row r="9" spans="1:10" x14ac:dyDescent="0.2">
      <c r="A9" s="27" t="s">
        <v>4</v>
      </c>
      <c r="B9" s="8" t="s">
        <v>416</v>
      </c>
      <c r="C9" s="8" t="s">
        <v>422</v>
      </c>
      <c r="D9" s="27" t="s">
        <v>385</v>
      </c>
      <c r="E9" s="27" t="s">
        <v>388</v>
      </c>
      <c r="F9" s="27" t="s">
        <v>390</v>
      </c>
      <c r="G9" s="27"/>
      <c r="H9" s="32"/>
      <c r="I9" s="25"/>
      <c r="J9" s="25"/>
    </row>
    <row r="10" spans="1:10" x14ac:dyDescent="0.2">
      <c r="A10" s="27" t="s">
        <v>4</v>
      </c>
      <c r="B10" s="8" t="s">
        <v>416</v>
      </c>
      <c r="C10" s="8" t="s">
        <v>422</v>
      </c>
      <c r="D10" s="27" t="s">
        <v>385</v>
      </c>
      <c r="E10" s="27" t="s">
        <v>391</v>
      </c>
      <c r="F10" s="27" t="s">
        <v>390</v>
      </c>
      <c r="G10" s="27"/>
      <c r="H10" s="32"/>
      <c r="I10" s="25"/>
      <c r="J10" s="25"/>
    </row>
    <row r="11" spans="1:10" x14ac:dyDescent="0.2">
      <c r="A11" s="27" t="s">
        <v>4</v>
      </c>
      <c r="B11" s="8" t="s">
        <v>416</v>
      </c>
      <c r="C11" s="8" t="s">
        <v>422</v>
      </c>
      <c r="D11" s="27" t="s">
        <v>385</v>
      </c>
      <c r="E11" s="27" t="s">
        <v>389</v>
      </c>
      <c r="F11" s="27" t="s">
        <v>390</v>
      </c>
      <c r="G11" s="27"/>
      <c r="H11" s="32"/>
      <c r="I11" s="25"/>
      <c r="J11" s="25"/>
    </row>
    <row r="12" spans="1:10" x14ac:dyDescent="0.15">
      <c r="A12" s="20" t="s">
        <v>326</v>
      </c>
      <c r="B12" s="8" t="s">
        <v>416</v>
      </c>
      <c r="C12" s="8" t="s">
        <v>422</v>
      </c>
      <c r="D12" s="27" t="s">
        <v>385</v>
      </c>
      <c r="E12" s="27" t="s">
        <v>392</v>
      </c>
      <c r="F12" s="27" t="s">
        <v>393</v>
      </c>
      <c r="G12" s="27">
        <v>0</v>
      </c>
      <c r="H12" s="32"/>
      <c r="I12" s="25"/>
      <c r="J12" s="25"/>
    </row>
    <row r="13" spans="1:10" x14ac:dyDescent="0.15">
      <c r="A13" s="20" t="s">
        <v>326</v>
      </c>
      <c r="B13" s="8" t="s">
        <v>416</v>
      </c>
      <c r="C13" s="8" t="s">
        <v>422</v>
      </c>
      <c r="D13" s="27" t="s">
        <v>385</v>
      </c>
      <c r="E13" s="27" t="s">
        <v>394</v>
      </c>
      <c r="F13" s="27" t="s">
        <v>393</v>
      </c>
      <c r="G13" s="27">
        <f>'4_notices'!F2</f>
        <v>680</v>
      </c>
      <c r="H13" s="32"/>
      <c r="I13" s="25"/>
      <c r="J13" s="25"/>
    </row>
    <row r="14" spans="1:10" x14ac:dyDescent="0.15">
      <c r="A14" s="20" t="s">
        <v>326</v>
      </c>
      <c r="B14" s="8" t="s">
        <v>416</v>
      </c>
      <c r="C14" s="8" t="s">
        <v>422</v>
      </c>
      <c r="D14" s="27" t="s">
        <v>385</v>
      </c>
      <c r="E14" s="27" t="s">
        <v>388</v>
      </c>
      <c r="F14" s="27" t="s">
        <v>393</v>
      </c>
      <c r="G14" s="27">
        <v>0.95</v>
      </c>
      <c r="H14" s="32"/>
      <c r="I14" s="25"/>
      <c r="J14" s="25"/>
    </row>
    <row r="15" spans="1:10" x14ac:dyDescent="0.15">
      <c r="A15" s="20" t="s">
        <v>326</v>
      </c>
      <c r="B15" s="8" t="s">
        <v>416</v>
      </c>
      <c r="C15" s="8" t="s">
        <v>422</v>
      </c>
      <c r="D15" s="27" t="s">
        <v>385</v>
      </c>
      <c r="E15" s="27" t="s">
        <v>391</v>
      </c>
      <c r="F15" s="27" t="s">
        <v>393</v>
      </c>
      <c r="G15" s="27"/>
      <c r="H15" s="32"/>
      <c r="I15" s="25"/>
      <c r="J15" s="25"/>
    </row>
    <row r="16" spans="1:10" x14ac:dyDescent="0.15">
      <c r="A16" s="20" t="s">
        <v>326</v>
      </c>
      <c r="B16" s="8" t="s">
        <v>416</v>
      </c>
      <c r="C16" s="8" t="s">
        <v>422</v>
      </c>
      <c r="D16" s="27" t="s">
        <v>385</v>
      </c>
      <c r="E16" s="27" t="s">
        <v>389</v>
      </c>
      <c r="F16" s="27" t="s">
        <v>393</v>
      </c>
      <c r="G16" s="27"/>
      <c r="H16" s="32"/>
      <c r="I16" s="25"/>
      <c r="J16" s="25"/>
    </row>
    <row r="17" spans="1:8" ht="14" x14ac:dyDescent="0.2">
      <c r="A17" s="29" t="s">
        <v>365</v>
      </c>
      <c r="B17" s="27"/>
      <c r="C17" s="8" t="s">
        <v>422</v>
      </c>
      <c r="D17" s="27" t="s">
        <v>385</v>
      </c>
      <c r="E17" s="27" t="s">
        <v>392</v>
      </c>
      <c r="F17" s="27" t="s">
        <v>395</v>
      </c>
      <c r="G17" s="27">
        <v>0</v>
      </c>
      <c r="H17" s="32"/>
    </row>
    <row r="18" spans="1:8" ht="14" x14ac:dyDescent="0.2">
      <c r="A18" s="29" t="s">
        <v>365</v>
      </c>
      <c r="B18" s="27"/>
      <c r="C18" s="8" t="s">
        <v>422</v>
      </c>
      <c r="D18" s="27" t="s">
        <v>385</v>
      </c>
      <c r="E18" s="27" t="s">
        <v>394</v>
      </c>
      <c r="F18" s="27" t="s">
        <v>395</v>
      </c>
      <c r="G18" s="27">
        <v>0</v>
      </c>
      <c r="H18" s="32"/>
    </row>
    <row r="19" spans="1:8" ht="14" x14ac:dyDescent="0.2">
      <c r="A19" s="29" t="s">
        <v>365</v>
      </c>
      <c r="B19" s="27"/>
      <c r="C19" s="8" t="s">
        <v>422</v>
      </c>
      <c r="D19" s="27" t="s">
        <v>385</v>
      </c>
      <c r="E19" s="27" t="s">
        <v>388</v>
      </c>
      <c r="F19" s="27" t="s">
        <v>395</v>
      </c>
      <c r="G19" s="27">
        <v>0</v>
      </c>
      <c r="H19" s="32"/>
    </row>
    <row r="20" spans="1:8" ht="14" x14ac:dyDescent="0.2">
      <c r="A20" s="29" t="s">
        <v>365</v>
      </c>
      <c r="B20" s="27"/>
      <c r="C20" s="8" t="s">
        <v>422</v>
      </c>
      <c r="D20" s="27" t="s">
        <v>385</v>
      </c>
      <c r="E20" s="27" t="s">
        <v>391</v>
      </c>
      <c r="F20" s="27" t="s">
        <v>395</v>
      </c>
      <c r="G20" s="27">
        <v>0</v>
      </c>
      <c r="H20" s="32"/>
    </row>
    <row r="21" spans="1:8" ht="14" x14ac:dyDescent="0.2">
      <c r="A21" s="29" t="s">
        <v>365</v>
      </c>
      <c r="B21" s="27"/>
      <c r="C21" s="8" t="s">
        <v>422</v>
      </c>
      <c r="D21" s="27" t="s">
        <v>385</v>
      </c>
      <c r="E21" s="27" t="s">
        <v>389</v>
      </c>
      <c r="F21" s="27" t="s">
        <v>395</v>
      </c>
      <c r="G21" s="27">
        <v>0</v>
      </c>
      <c r="H21" s="32"/>
    </row>
    <row r="22" spans="1:8" ht="14" x14ac:dyDescent="0.2">
      <c r="A22" s="22" t="s">
        <v>396</v>
      </c>
      <c r="B22" s="7"/>
      <c r="C22" s="8" t="s">
        <v>422</v>
      </c>
      <c r="D22" s="27" t="s">
        <v>385</v>
      </c>
      <c r="E22" s="6" t="s">
        <v>386</v>
      </c>
      <c r="F22" s="7" t="s">
        <v>397</v>
      </c>
      <c r="G22" s="7"/>
      <c r="H22" s="32"/>
    </row>
    <row r="23" spans="1:8" ht="14" x14ac:dyDescent="0.2">
      <c r="A23" s="22" t="s">
        <v>396</v>
      </c>
      <c r="B23" s="7"/>
      <c r="C23" s="8" t="s">
        <v>422</v>
      </c>
      <c r="D23" s="27" t="s">
        <v>385</v>
      </c>
      <c r="E23" s="6" t="s">
        <v>386</v>
      </c>
      <c r="F23" s="7" t="s">
        <v>398</v>
      </c>
      <c r="G23" s="7"/>
      <c r="H23" s="32"/>
    </row>
    <row r="24" spans="1:8" ht="14" x14ac:dyDescent="0.2">
      <c r="A24" s="22" t="s">
        <v>396</v>
      </c>
      <c r="B24" s="7"/>
      <c r="C24" s="8" t="s">
        <v>422</v>
      </c>
      <c r="D24" s="27" t="s">
        <v>385</v>
      </c>
      <c r="E24" s="6" t="s">
        <v>386</v>
      </c>
      <c r="F24" s="7" t="s">
        <v>399</v>
      </c>
      <c r="G24" s="25"/>
      <c r="H24" s="32"/>
    </row>
    <row r="25" spans="1:8" ht="14" x14ac:dyDescent="0.2">
      <c r="A25" s="22" t="s">
        <v>396</v>
      </c>
      <c r="B25" s="7"/>
      <c r="C25" s="8" t="s">
        <v>422</v>
      </c>
      <c r="D25" s="27" t="s">
        <v>385</v>
      </c>
      <c r="E25" s="6" t="s">
        <v>387</v>
      </c>
      <c r="F25" s="7" t="s">
        <v>397</v>
      </c>
      <c r="G25" s="7"/>
      <c r="H25" s="32"/>
    </row>
    <row r="26" spans="1:8" ht="14" x14ac:dyDescent="0.2">
      <c r="A26" s="22" t="s">
        <v>396</v>
      </c>
      <c r="B26" s="7"/>
      <c r="C26" s="8" t="s">
        <v>422</v>
      </c>
      <c r="D26" s="27" t="s">
        <v>385</v>
      </c>
      <c r="E26" s="6" t="s">
        <v>387</v>
      </c>
      <c r="F26" s="7" t="s">
        <v>398</v>
      </c>
      <c r="G26" s="7"/>
      <c r="H26" s="32"/>
    </row>
    <row r="27" spans="1:8" ht="11.25" customHeight="1" x14ac:dyDescent="0.2">
      <c r="A27" s="22" t="s">
        <v>396</v>
      </c>
      <c r="B27" s="7"/>
      <c r="C27" s="8" t="s">
        <v>422</v>
      </c>
      <c r="D27" s="27" t="s">
        <v>385</v>
      </c>
      <c r="E27" s="6" t="s">
        <v>387</v>
      </c>
      <c r="F27" s="7" t="s">
        <v>399</v>
      </c>
      <c r="G27" s="7"/>
      <c r="H27" s="32"/>
    </row>
    <row r="28" spans="1:8" x14ac:dyDescent="0.2">
      <c r="A28" s="22" t="s">
        <v>396</v>
      </c>
      <c r="B28" s="7"/>
      <c r="C28" s="8" t="s">
        <v>422</v>
      </c>
      <c r="D28" s="27" t="s">
        <v>385</v>
      </c>
      <c r="E28" s="27" t="s">
        <v>388</v>
      </c>
      <c r="F28" s="7" t="s">
        <v>397</v>
      </c>
      <c r="G28" s="7"/>
      <c r="H28" s="32"/>
    </row>
    <row r="29" spans="1:8" x14ac:dyDescent="0.2">
      <c r="A29" s="22" t="s">
        <v>396</v>
      </c>
      <c r="B29" s="7"/>
      <c r="C29" s="8" t="s">
        <v>422</v>
      </c>
      <c r="D29" s="27" t="s">
        <v>385</v>
      </c>
      <c r="E29" s="27" t="s">
        <v>391</v>
      </c>
      <c r="F29" s="7" t="s">
        <v>398</v>
      </c>
      <c r="G29" s="7"/>
      <c r="H29" s="32"/>
    </row>
    <row r="30" spans="1:8" x14ac:dyDescent="0.2">
      <c r="A30" s="22" t="s">
        <v>396</v>
      </c>
      <c r="B30" s="7"/>
      <c r="C30" s="8" t="s">
        <v>422</v>
      </c>
      <c r="D30" s="27" t="s">
        <v>385</v>
      </c>
      <c r="E30" s="27" t="s">
        <v>389</v>
      </c>
      <c r="F30" s="7" t="s">
        <v>399</v>
      </c>
      <c r="G30" s="7"/>
      <c r="H30" s="32"/>
    </row>
    <row r="31" spans="1:8" x14ac:dyDescent="0.2">
      <c r="A31" s="22" t="s">
        <v>396</v>
      </c>
      <c r="B31" s="7"/>
      <c r="C31" s="8" t="s">
        <v>422</v>
      </c>
      <c r="D31" s="27" t="s">
        <v>385</v>
      </c>
      <c r="E31" s="27" t="s">
        <v>388</v>
      </c>
      <c r="F31" s="7" t="s">
        <v>397</v>
      </c>
      <c r="G31" s="7"/>
      <c r="H31" s="32"/>
    </row>
    <row r="32" spans="1:8" x14ac:dyDescent="0.2">
      <c r="A32" s="22" t="s">
        <v>396</v>
      </c>
      <c r="B32" s="7"/>
      <c r="C32" s="8" t="s">
        <v>422</v>
      </c>
      <c r="D32" s="27" t="s">
        <v>385</v>
      </c>
      <c r="E32" s="27" t="s">
        <v>391</v>
      </c>
      <c r="F32" s="7" t="s">
        <v>398</v>
      </c>
      <c r="G32" s="7"/>
      <c r="H32" s="32"/>
    </row>
    <row r="33" spans="1:8" x14ac:dyDescent="0.2">
      <c r="A33" s="22" t="s">
        <v>396</v>
      </c>
      <c r="B33" s="7"/>
      <c r="C33" s="8" t="s">
        <v>422</v>
      </c>
      <c r="D33" s="27" t="s">
        <v>385</v>
      </c>
      <c r="E33" s="27" t="s">
        <v>389</v>
      </c>
      <c r="F33" s="7" t="s">
        <v>399</v>
      </c>
      <c r="G33" s="7"/>
      <c r="H33" s="32"/>
    </row>
    <row r="34" spans="1:8" x14ac:dyDescent="0.2">
      <c r="A34" s="22" t="s">
        <v>396</v>
      </c>
      <c r="B34" s="7"/>
      <c r="C34" s="8" t="s">
        <v>422</v>
      </c>
      <c r="D34" s="27" t="s">
        <v>385</v>
      </c>
      <c r="E34" s="27" t="s">
        <v>388</v>
      </c>
      <c r="F34" s="7" t="s">
        <v>397</v>
      </c>
      <c r="G34" s="7"/>
      <c r="H34" s="32"/>
    </row>
    <row r="35" spans="1:8" x14ac:dyDescent="0.2">
      <c r="A35" s="22" t="s">
        <v>396</v>
      </c>
      <c r="B35" s="7"/>
      <c r="C35" s="8" t="s">
        <v>422</v>
      </c>
      <c r="D35" s="27" t="s">
        <v>385</v>
      </c>
      <c r="E35" s="27" t="s">
        <v>391</v>
      </c>
      <c r="F35" s="7" t="s">
        <v>398</v>
      </c>
      <c r="G35" s="7"/>
      <c r="H35" s="32"/>
    </row>
    <row r="36" spans="1:8" x14ac:dyDescent="0.2">
      <c r="A36" s="22" t="s">
        <v>396</v>
      </c>
      <c r="B36" s="7"/>
      <c r="C36" s="8" t="s">
        <v>422</v>
      </c>
      <c r="D36" s="27" t="s">
        <v>385</v>
      </c>
      <c r="E36" s="27" t="s">
        <v>389</v>
      </c>
      <c r="F36" s="7" t="s">
        <v>399</v>
      </c>
      <c r="G36" s="7"/>
      <c r="H36" s="32"/>
    </row>
  </sheetData>
  <autoFilter ref="A1:K21" xr:uid="{0AE27137-013E-4BED-943F-D55130ADBB1F}"/>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AFE4-4272-4277-9FDA-C0551D55BC99}">
  <sheetPr codeName="Sheet10"/>
  <dimension ref="A1:H7"/>
  <sheetViews>
    <sheetView showGridLines="0" zoomScale="79" zoomScaleNormal="79" workbookViewId="0">
      <selection activeCell="E22" sqref="E22"/>
    </sheetView>
  </sheetViews>
  <sheetFormatPr baseColWidth="10" defaultColWidth="8.6640625" defaultRowHeight="13" x14ac:dyDescent="0.2"/>
  <cols>
    <col min="1" max="1" width="27.83203125" style="19" bestFit="1" customWidth="1"/>
    <col min="2" max="2" width="7.83203125" style="19" bestFit="1" customWidth="1"/>
    <col min="3" max="3" width="17" style="19" bestFit="1" customWidth="1"/>
    <col min="4" max="4" width="41" style="23" customWidth="1"/>
    <col min="5" max="5" width="60.1640625" style="19" bestFit="1" customWidth="1"/>
    <col min="6" max="6" width="12" style="19" customWidth="1"/>
    <col min="7" max="7" width="6.5" style="19" bestFit="1" customWidth="1"/>
    <col min="8" max="8" width="19.1640625" style="19" bestFit="1" customWidth="1"/>
    <col min="9" max="19" width="9.5" style="19" customWidth="1"/>
    <col min="20" max="16384" width="8.6640625" style="19"/>
  </cols>
  <sheetData>
    <row r="1" spans="1:8" ht="14" x14ac:dyDescent="0.2">
      <c r="A1" s="16" t="s">
        <v>0</v>
      </c>
      <c r="B1" s="5" t="s">
        <v>1</v>
      </c>
      <c r="C1" s="5" t="s">
        <v>287</v>
      </c>
      <c r="D1" s="16" t="s">
        <v>360</v>
      </c>
      <c r="E1" s="16" t="s">
        <v>2</v>
      </c>
      <c r="F1" s="5" t="s">
        <v>290</v>
      </c>
      <c r="G1" s="5" t="s">
        <v>3</v>
      </c>
      <c r="H1" s="5" t="s">
        <v>13</v>
      </c>
    </row>
    <row r="2" spans="1:8" ht="14" x14ac:dyDescent="0.15">
      <c r="A2" s="20" t="s">
        <v>396</v>
      </c>
      <c r="B2" s="27"/>
      <c r="C2" s="27" t="s">
        <v>305</v>
      </c>
      <c r="D2" s="6" t="s">
        <v>400</v>
      </c>
      <c r="E2" s="27" t="s">
        <v>401</v>
      </c>
      <c r="F2" s="27" t="s">
        <v>364</v>
      </c>
      <c r="G2" s="27"/>
      <c r="H2" s="27"/>
    </row>
    <row r="3" spans="1:8" ht="14" x14ac:dyDescent="0.15">
      <c r="A3" s="20" t="s">
        <v>396</v>
      </c>
      <c r="B3" s="27"/>
      <c r="C3" s="27" t="s">
        <v>305</v>
      </c>
      <c r="D3" s="6" t="s">
        <v>400</v>
      </c>
      <c r="E3" s="27" t="s">
        <v>402</v>
      </c>
      <c r="F3" s="27" t="s">
        <v>364</v>
      </c>
      <c r="G3" s="27"/>
      <c r="H3" s="27"/>
    </row>
    <row r="4" spans="1:8" ht="14" x14ac:dyDescent="0.15">
      <c r="A4" s="20" t="s">
        <v>396</v>
      </c>
      <c r="B4" s="27"/>
      <c r="C4" s="27" t="s">
        <v>305</v>
      </c>
      <c r="D4" s="6" t="s">
        <v>400</v>
      </c>
      <c r="E4" s="27" t="s">
        <v>403</v>
      </c>
      <c r="F4" s="27" t="s">
        <v>364</v>
      </c>
      <c r="G4" s="27"/>
      <c r="H4" s="27"/>
    </row>
    <row r="5" spans="1:8" ht="14" x14ac:dyDescent="0.2">
      <c r="A5" s="22" t="s">
        <v>396</v>
      </c>
      <c r="B5" s="7"/>
      <c r="C5" s="7" t="s">
        <v>305</v>
      </c>
      <c r="D5" s="6" t="s">
        <v>400</v>
      </c>
      <c r="E5" s="6" t="s">
        <v>403</v>
      </c>
      <c r="F5" s="7" t="s">
        <v>397</v>
      </c>
      <c r="G5" s="7"/>
      <c r="H5" s="7"/>
    </row>
    <row r="6" spans="1:8" ht="14" x14ac:dyDescent="0.2">
      <c r="A6" s="22" t="s">
        <v>396</v>
      </c>
      <c r="B6" s="7"/>
      <c r="C6" s="7" t="s">
        <v>305</v>
      </c>
      <c r="D6" s="6" t="s">
        <v>400</v>
      </c>
      <c r="E6" s="6" t="s">
        <v>403</v>
      </c>
      <c r="F6" s="7" t="s">
        <v>398</v>
      </c>
      <c r="G6" s="7"/>
      <c r="H6" s="7"/>
    </row>
    <row r="7" spans="1:8" ht="14" x14ac:dyDescent="0.2">
      <c r="A7" s="22" t="s">
        <v>396</v>
      </c>
      <c r="B7" s="7"/>
      <c r="C7" s="7" t="s">
        <v>305</v>
      </c>
      <c r="D7" s="6" t="s">
        <v>400</v>
      </c>
      <c r="E7" s="6" t="s">
        <v>403</v>
      </c>
      <c r="F7" s="7" t="s">
        <v>399</v>
      </c>
      <c r="G7" s="7"/>
      <c r="H7" s="7"/>
    </row>
  </sheetData>
  <pageMargins left="0.7" right="0.7" top="0.75" bottom="0.75" header="0.3" footer="0.3"/>
  <pageSetup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4CDA-4171-4751-912C-2C011651ED25}">
  <sheetPr codeName="Sheet8"/>
  <dimension ref="A1:G5"/>
  <sheetViews>
    <sheetView showGridLines="0" topLeftCell="B1" zoomScale="148" workbookViewId="0">
      <selection activeCell="E34" sqref="E34"/>
    </sheetView>
  </sheetViews>
  <sheetFormatPr baseColWidth="10" defaultColWidth="8.83203125" defaultRowHeight="15" x14ac:dyDescent="0.2"/>
  <cols>
    <col min="1" max="1" width="24.5" customWidth="1"/>
    <col min="3" max="3" width="34.83203125" customWidth="1"/>
    <col min="5" max="5" width="49.83203125" customWidth="1"/>
  </cols>
  <sheetData>
    <row r="1" spans="1:7" s="19" customFormat="1" ht="14" x14ac:dyDescent="0.2">
      <c r="A1" s="16" t="s">
        <v>0</v>
      </c>
      <c r="B1" s="5" t="s">
        <v>1</v>
      </c>
      <c r="C1" s="5" t="s">
        <v>287</v>
      </c>
      <c r="D1" s="16" t="s">
        <v>360</v>
      </c>
      <c r="E1" s="16" t="s">
        <v>2</v>
      </c>
      <c r="F1" s="5" t="s">
        <v>290</v>
      </c>
      <c r="G1" s="5" t="s">
        <v>3</v>
      </c>
    </row>
    <row r="2" spans="1:7" s="19" customFormat="1" ht="28" x14ac:dyDescent="0.2">
      <c r="A2" s="6" t="s">
        <v>404</v>
      </c>
      <c r="B2" s="7"/>
      <c r="C2" s="7" t="s">
        <v>305</v>
      </c>
      <c r="D2" s="6" t="s">
        <v>405</v>
      </c>
      <c r="E2" s="47" t="s">
        <v>406</v>
      </c>
      <c r="F2" s="7" t="s">
        <v>14</v>
      </c>
      <c r="G2" s="5"/>
    </row>
    <row r="3" spans="1:7" s="19" customFormat="1" ht="28" x14ac:dyDescent="0.2">
      <c r="A3" s="6" t="s">
        <v>404</v>
      </c>
      <c r="B3" s="7"/>
      <c r="C3" s="7" t="s">
        <v>305</v>
      </c>
      <c r="D3" s="6" t="s">
        <v>405</v>
      </c>
      <c r="E3" s="47" t="s">
        <v>406</v>
      </c>
      <c r="F3" s="7" t="s">
        <v>407</v>
      </c>
      <c r="G3" s="7"/>
    </row>
    <row r="4" spans="1:7" s="19" customFormat="1" ht="28" x14ac:dyDescent="0.2">
      <c r="A4" s="6" t="s">
        <v>404</v>
      </c>
      <c r="B4" s="7"/>
      <c r="C4" s="7" t="s">
        <v>305</v>
      </c>
      <c r="D4" s="6" t="s">
        <v>405</v>
      </c>
      <c r="E4" s="47" t="s">
        <v>406</v>
      </c>
      <c r="F4" s="7" t="s">
        <v>398</v>
      </c>
      <c r="G4" s="7"/>
    </row>
    <row r="5" spans="1:7" s="19" customFormat="1" ht="28" x14ac:dyDescent="0.2">
      <c r="A5" s="6" t="s">
        <v>404</v>
      </c>
      <c r="B5" s="7"/>
      <c r="C5" s="7" t="s">
        <v>305</v>
      </c>
      <c r="D5" s="6" t="s">
        <v>405</v>
      </c>
      <c r="E5" s="47" t="s">
        <v>406</v>
      </c>
      <c r="F5" s="7" t="s">
        <v>408</v>
      </c>
      <c r="G5" s="7"/>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EC42E-67B6-42DF-9A4C-257D6110E5FA}">
  <sheetPr codeName="Sheet11">
    <pageSetUpPr fitToPage="1"/>
  </sheetPr>
  <dimension ref="A1:E10"/>
  <sheetViews>
    <sheetView showGridLines="0" zoomScale="135" zoomScaleNormal="135" workbookViewId="0">
      <selection activeCell="B3" sqref="B3"/>
    </sheetView>
  </sheetViews>
  <sheetFormatPr baseColWidth="10" defaultColWidth="9.1640625" defaultRowHeight="15" x14ac:dyDescent="0.2"/>
  <cols>
    <col min="1" max="1" width="11.33203125" style="2" customWidth="1"/>
    <col min="2" max="2" width="23.1640625" style="3" bestFit="1" customWidth="1"/>
    <col min="3" max="3" width="25.83203125" style="3" customWidth="1"/>
    <col min="4" max="4" width="35" style="2" customWidth="1"/>
    <col min="5" max="5" width="69" style="3" customWidth="1"/>
    <col min="6" max="16384" width="9.1640625" style="3"/>
  </cols>
  <sheetData>
    <row r="1" spans="1:5" s="1" customFormat="1" ht="14" x14ac:dyDescent="0.2">
      <c r="A1" s="5" t="s">
        <v>0</v>
      </c>
      <c r="B1" s="5" t="s">
        <v>1</v>
      </c>
      <c r="C1" s="5" t="s">
        <v>287</v>
      </c>
      <c r="D1" s="5" t="s">
        <v>2</v>
      </c>
      <c r="E1" s="5" t="s">
        <v>3</v>
      </c>
    </row>
    <row r="2" spans="1:5" ht="98" x14ac:dyDescent="0.2">
      <c r="A2" s="6" t="s">
        <v>4</v>
      </c>
      <c r="B2" s="8" t="s">
        <v>416</v>
      </c>
      <c r="C2" s="8" t="str">
        <f>'3_member_states_orders'!C2</f>
        <v>1 January 2025 - 31 January 2025</v>
      </c>
      <c r="D2" s="6" t="s">
        <v>409</v>
      </c>
      <c r="E2" s="6" t="s">
        <v>427</v>
      </c>
    </row>
    <row r="3" spans="1:5" ht="98" x14ac:dyDescent="0.2">
      <c r="A3" s="6" t="s">
        <v>4</v>
      </c>
      <c r="B3" s="8" t="s">
        <v>416</v>
      </c>
      <c r="C3" s="8" t="s">
        <v>422</v>
      </c>
      <c r="D3" s="6" t="s">
        <v>410</v>
      </c>
      <c r="E3" s="6" t="s">
        <v>428</v>
      </c>
    </row>
    <row r="4" spans="1:5" ht="84" x14ac:dyDescent="0.2">
      <c r="A4" s="6" t="s">
        <v>4</v>
      </c>
      <c r="B4" s="8" t="s">
        <v>416</v>
      </c>
      <c r="C4" s="8" t="s">
        <v>422</v>
      </c>
      <c r="D4" s="6" t="s">
        <v>411</v>
      </c>
      <c r="E4" s="6" t="s">
        <v>429</v>
      </c>
    </row>
    <row r="5" spans="1:5" ht="98" x14ac:dyDescent="0.2">
      <c r="A5" s="6" t="s">
        <v>4</v>
      </c>
      <c r="B5" s="8" t="s">
        <v>416</v>
      </c>
      <c r="C5" s="8" t="s">
        <v>422</v>
      </c>
      <c r="D5" s="6" t="s">
        <v>412</v>
      </c>
      <c r="E5" s="6" t="s">
        <v>430</v>
      </c>
    </row>
    <row r="6" spans="1:5" ht="84" x14ac:dyDescent="0.2">
      <c r="A6" s="6" t="s">
        <v>4</v>
      </c>
      <c r="B6" s="8" t="s">
        <v>416</v>
      </c>
      <c r="C6" s="8" t="s">
        <v>422</v>
      </c>
      <c r="D6" s="6" t="s">
        <v>413</v>
      </c>
      <c r="E6" s="6" t="s">
        <v>431</v>
      </c>
    </row>
    <row r="7" spans="1:5" ht="109" customHeight="1" x14ac:dyDescent="0.2">
      <c r="A7" s="6" t="s">
        <v>4</v>
      </c>
      <c r="B7" s="8" t="s">
        <v>416</v>
      </c>
      <c r="C7" s="8" t="s">
        <v>422</v>
      </c>
      <c r="D7" s="6" t="s">
        <v>414</v>
      </c>
      <c r="E7" s="6" t="s">
        <v>432</v>
      </c>
    </row>
    <row r="8" spans="1:5" x14ac:dyDescent="0.2">
      <c r="A8" s="3"/>
      <c r="D8" s="3"/>
    </row>
    <row r="9" spans="1:5" x14ac:dyDescent="0.2">
      <c r="A9" s="3"/>
      <c r="D9" s="3"/>
    </row>
    <row r="10" spans="1:5" x14ac:dyDescent="0.2">
      <c r="A10" s="3"/>
      <c r="D10" s="3"/>
    </row>
  </sheetData>
  <pageMargins left="0.25" right="0.25" top="0.75" bottom="0.75" header="0.3" footer="0.3"/>
  <pageSetup scale="58"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B9998F76B226B408389BD24B25049DA" ma:contentTypeVersion="16" ma:contentTypeDescription="Create a new document." ma:contentTypeScope="" ma:versionID="30811f4e41554d22188590e1c2189774">
  <xsd:schema xmlns:xsd="http://www.w3.org/2001/XMLSchema" xmlns:xs="http://www.w3.org/2001/XMLSchema" xmlns:p="http://schemas.microsoft.com/office/2006/metadata/properties" xmlns:ns2="0404e7c2-8d3a-4ada-a8b4-f0c307b12f88" xmlns:ns3="3d773fd8-5df6-4e26-b464-76be9c5c7a6f" targetNamespace="http://schemas.microsoft.com/office/2006/metadata/properties" ma:root="true" ma:fieldsID="63f36d44875a24580181ef2dbb526c80" ns2:_="" ns3:_="">
    <xsd:import namespace="0404e7c2-8d3a-4ada-a8b4-f0c307b12f88"/>
    <xsd:import namespace="3d773fd8-5df6-4e26-b464-76be9c5c7a6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Linktowebpage" minOccurs="0"/>
                <xsd:element ref="ns2:Link"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4e7c2-8d3a-4ada-a8b4-f0c307b12f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22b2fad6-9d2c-441c-a321-3f5f1e9bd928"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inktowebpage" ma:index="21" nillable="true" ma:displayName="Link to webpage" ma:format="Hyperlink" ma:internalName="Linktowebpage">
      <xsd:complexType>
        <xsd:complexContent>
          <xsd:extension base="dms:URL">
            <xsd:sequence>
              <xsd:element name="Url" type="dms:ValidUrl" minOccurs="0" nillable="true"/>
              <xsd:element name="Description" type="xsd:string" nillable="true"/>
            </xsd:sequence>
          </xsd:extension>
        </xsd:complexContent>
      </xsd:complexType>
    </xsd:element>
    <xsd:element name="Link" ma:index="22"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d773fd8-5df6-4e26-b464-76be9c5c7a6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627ee73-4e2b-4807-b8db-c85c6b89f4a0}" ma:internalName="TaxCatchAll" ma:showField="CatchAllData" ma:web="3d773fd8-5df6-4e26-b464-76be9c5c7a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d773fd8-5df6-4e26-b464-76be9c5c7a6f" xsi:nil="true"/>
    <lcf76f155ced4ddcb4097134ff3c332f xmlns="0404e7c2-8d3a-4ada-a8b4-f0c307b12f88">
      <Terms xmlns="http://schemas.microsoft.com/office/infopath/2007/PartnerControls"/>
    </lcf76f155ced4ddcb4097134ff3c332f>
    <Linktowebpage xmlns="0404e7c2-8d3a-4ada-a8b4-f0c307b12f88">
      <Url xsi:nil="true"/>
      <Description xsi:nil="true"/>
    </Linktowebpage>
    <Link xmlns="0404e7c2-8d3a-4ada-a8b4-f0c307b12f88">
      <Url xsi:nil="true"/>
      <Description xsi:nil="true"/>
    </Link>
  </documentManagement>
</p:properties>
</file>

<file path=customXml/itemProps1.xml><?xml version="1.0" encoding="utf-8"?>
<ds:datastoreItem xmlns:ds="http://schemas.openxmlformats.org/officeDocument/2006/customXml" ds:itemID="{D324E9C3-4263-46C9-AC7E-900285D640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4e7c2-8d3a-4ada-a8b4-f0c307b12f88"/>
    <ds:schemaRef ds:uri="3d773fd8-5df6-4e26-b464-76be9c5c7a6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A45F3F-ED4E-4DE8-8D53-C6861AB1CF99}">
  <ds:schemaRefs>
    <ds:schemaRef ds:uri="http://schemas.microsoft.com/sharepoint/v3/contenttype/forms"/>
  </ds:schemaRefs>
</ds:datastoreItem>
</file>

<file path=customXml/itemProps3.xml><?xml version="1.0" encoding="utf-8"?>
<ds:datastoreItem xmlns:ds="http://schemas.openxmlformats.org/officeDocument/2006/customXml" ds:itemID="{18AC663C-BA18-4A46-87C1-FCB42D80C5BC}">
  <ds:schemaRefs>
    <ds:schemaRef ds:uri="http://purl.org/dc/terms/"/>
    <ds:schemaRef ds:uri="3d773fd8-5df6-4e26-b464-76be9c5c7a6f"/>
    <ds:schemaRef ds:uri="http://schemas.microsoft.com/office/infopath/2007/PartnerControls"/>
    <ds:schemaRef ds:uri="http://schemas.openxmlformats.org/package/2006/metadata/core-properties"/>
    <ds:schemaRef ds:uri="http://purl.org/dc/dcmitype/"/>
    <ds:schemaRef ds:uri="http://purl.org/dc/elements/1.1/"/>
    <ds:schemaRef ds:uri="http://schemas.microsoft.com/office/2006/documentManagement/types"/>
    <ds:schemaRef ds:uri="0404e7c2-8d3a-4ada-a8b4-f0c307b12f88"/>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11</vt:i4>
      </vt:variant>
      <vt:variant>
        <vt:lpstr>Named Ranges</vt:lpstr>
      </vt:variant>
      <vt:variant>
        <vt:i4>1</vt:i4>
      </vt:variant>
    </vt:vector>
  </HeadingPairs>
  <TitlesOfParts>
    <vt:vector size="12" baseType="lpstr">
      <vt:lpstr>1_report_identification</vt:lpstr>
      <vt:lpstr>2_categories_names</vt:lpstr>
      <vt:lpstr>3_member_states_orders</vt:lpstr>
      <vt:lpstr>4_notices</vt:lpstr>
      <vt:lpstr>5_own_initiative_illegal</vt:lpstr>
      <vt:lpstr>6_own_initiative_TC</vt:lpstr>
      <vt:lpstr>7_appeals_and_recidivism</vt:lpstr>
      <vt:lpstr>8_automated_means</vt:lpstr>
      <vt:lpstr>9_human_resources</vt:lpstr>
      <vt:lpstr>10_AMAR</vt:lpstr>
      <vt:lpstr>11_qualitative</vt:lpstr>
      <vt:lpstr>'6_own_initiative_TC'!Print_Area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Nicha Opastirakul</cp:lastModifiedBy>
  <cp:revision/>
  <cp:lastPrinted>2026-02-09T03:28:15Z</cp:lastPrinted>
  <dcterms:created xsi:type="dcterms:W3CDTF">2023-08-13T15:32:26Z</dcterms:created>
  <dcterms:modified xsi:type="dcterms:W3CDTF">2026-02-09T03:54:13Z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0x0101009B9998F76B226B408389BD24B25049DA</vt:lpwstr>
  </property>
  <property fmtid="{D5CDD505-2E9C-101B-9397-08002B2CF9AE}" pid="3" name="MSIP_Label_6bd9ddd1-4d20-43f6-abfa-fc3c07406f94_Enabled">
    <vt:lpwstr>true</vt:lpwstr>
  </property>
  <property fmtid="{D5CDD505-2E9C-101B-9397-08002B2CF9AE}" pid="4" name="MSIP_Label_6bd9ddd1-4d20-43f6-abfa-fc3c07406f94_SetDate">
    <vt:lpwstr>2023-08-13T15:32:43Z</vt:lpwstr>
  </property>
  <property fmtid="{D5CDD505-2E9C-101B-9397-08002B2CF9AE}" pid="5" name="MSIP_Label_6bd9ddd1-4d20-43f6-abfa-fc3c07406f94_Method">
    <vt:lpwstr>Standard</vt:lpwstr>
  </property>
  <property fmtid="{D5CDD505-2E9C-101B-9397-08002B2CF9AE}" pid="6" name="MSIP_Label_6bd9ddd1-4d20-43f6-abfa-fc3c07406f94_Name">
    <vt:lpwstr>Commission Use</vt:lpwstr>
  </property>
  <property fmtid="{D5CDD505-2E9C-101B-9397-08002B2CF9AE}" pid="7" name="MSIP_Label_6bd9ddd1-4d20-43f6-abfa-fc3c07406f94_SiteId">
    <vt:lpwstr>b24c8b06-522c-46fe-9080-70926f8dddb1</vt:lpwstr>
  </property>
  <property fmtid="{D5CDD505-2E9C-101B-9397-08002B2CF9AE}" pid="8" name="MSIP_Label_6bd9ddd1-4d20-43f6-abfa-fc3c07406f94_ActionId">
    <vt:lpwstr>73f96542-1e32-4861-908e-6c2a2772e15b</vt:lpwstr>
  </property>
  <property fmtid="{D5CDD505-2E9C-101B-9397-08002B2CF9AE}" pid="9" name="MSIP_Label_6bd9ddd1-4d20-43f6-abfa-fc3c07406f94_ContentBits">
    <vt:lpwstr>0</vt:lpwstr>
  </property>
  <property fmtid="{D5CDD505-2E9C-101B-9397-08002B2CF9AE}" pid="10" name="Order">
    <vt:r8>8800</vt:r8>
  </property>
  <property fmtid="{D5CDD505-2E9C-101B-9397-08002B2CF9AE}" pid="11" name="xd_Signature">
    <vt:bool>false</vt:bool>
  </property>
  <property fmtid="{D5CDD505-2E9C-101B-9397-08002B2CF9AE}" pid="12" name="xd_ProgID">
    <vt:lpwstr/>
  </property>
  <property fmtid="{D5CDD505-2E9C-101B-9397-08002B2CF9AE}" pid="13" name="ComplianceAssetId">
    <vt:lpwstr/>
  </property>
  <property fmtid="{D5CDD505-2E9C-101B-9397-08002B2CF9AE}" pid="14" name="TemplateUrl">
    <vt:lpwstr/>
  </property>
  <property fmtid="{D5CDD505-2E9C-101B-9397-08002B2CF9AE}" pid="15" name="_ExtendedDescription">
    <vt:lpwstr/>
  </property>
  <property fmtid="{D5CDD505-2E9C-101B-9397-08002B2CF9AE}" pid="16" name="TriggerFlowInfo">
    <vt:lpwstr/>
  </property>
  <property fmtid="{D5CDD505-2E9C-101B-9397-08002B2CF9AE}" pid="17" name="MediaServiceImageTags">
    <vt:lpwstr/>
  </property>
</Properties>
</file>